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sowa\Desktop\LVII\uchwały\"/>
    </mc:Choice>
  </mc:AlternateContent>
  <bookViews>
    <workbookView xWindow="7230" yWindow="345" windowWidth="18465" windowHeight="13935" activeTab="1"/>
  </bookViews>
  <sheets>
    <sheet name="Załącznik Nr 1" sheetId="10" r:id="rId1"/>
    <sheet name="Załącznik Nr 2 " sheetId="11" r:id="rId2"/>
    <sheet name="Załącznik Nr 3" sheetId="8" state="hidden" r:id="rId3"/>
  </sheets>
  <definedNames>
    <definedName name="_xlnm.Print_Area" localSheetId="0">'Załącznik Nr 1'!$A$1:$F$13</definedName>
    <definedName name="_xlnm.Print_Area" localSheetId="1">'Załącznik Nr 2 '!$A$1:$F$25</definedName>
    <definedName name="_xlnm.Print_Area" localSheetId="2">'Załącznik Nr 3'!$A$1:$D$24</definedName>
    <definedName name="_xlnm.Print_Titles" localSheetId="0">'Załącznik Nr 1'!$5:$7</definedName>
    <definedName name="_xlnm.Print_Titles" localSheetId="1">'Załącznik Nr 2 '!$5:$7</definedName>
  </definedNames>
  <calcPr calcId="152511"/>
</workbook>
</file>

<file path=xl/calcChain.xml><?xml version="1.0" encoding="utf-8"?>
<calcChain xmlns="http://schemas.openxmlformats.org/spreadsheetml/2006/main">
  <c r="G12" i="11" l="1"/>
  <c r="F25" i="11" l="1"/>
  <c r="F24" i="11"/>
  <c r="D24" i="11" l="1"/>
  <c r="F13" i="10"/>
  <c r="F12" i="10"/>
  <c r="G16" i="11" l="1"/>
  <c r="F22" i="11" l="1"/>
  <c r="D22" i="11"/>
  <c r="F10" i="10"/>
  <c r="F26" i="11" l="1"/>
  <c r="G22" i="11" l="1"/>
  <c r="F27" i="11"/>
  <c r="D26" i="11"/>
  <c r="D27" i="11" l="1"/>
  <c r="G26" i="11"/>
  <c r="D10" i="10" l="1"/>
  <c r="D14" i="10" l="1"/>
  <c r="F14" i="10"/>
  <c r="D15" i="10" l="1"/>
  <c r="F15" i="10"/>
  <c r="G14" i="10"/>
  <c r="G10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<sst xmlns="http://schemas.openxmlformats.org/spreadsheetml/2006/main" count="68" uniqueCount="56">
  <si>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</si>
  <si>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</si>
  <si>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</si>
  <si>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</si>
  <si>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</si>
  <si>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</si>
  <si>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</si>
  <si>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</si>
  <si>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</si>
  <si>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</si>
  <si>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</si>
  <si>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</si>
  <si>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</si>
  <si>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</si>
  <si>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</si>
  <si>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</si>
  <si>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</si>
  <si>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</si>
  <si>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</si>
  <si>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</si>
  <si>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</si>
  <si>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</si>
  <si>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</si>
  <si>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</si>
  <si>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</si>
  <si>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</si>
  <si>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</si>
  <si>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</si>
  <si>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</si>
  <si>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</si>
  <si>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</si>
  <si>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</si>
  <si>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</si>
  <si>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</si>
  <si>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</si>
  <si>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</si>
  <si>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</si>
  <si>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</si>
  <si>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</si>
  <si>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</si>
  <si>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</si>
  <si>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dochody bieżące</t>
  </si>
  <si>
    <t>dochody majątkowe</t>
  </si>
  <si>
    <t>921</t>
  </si>
  <si>
    <t>60002</t>
  </si>
  <si>
    <t>75863</t>
  </si>
  <si>
    <t>750</t>
  </si>
  <si>
    <t>600</t>
  </si>
  <si>
    <t>2007</t>
  </si>
  <si>
    <t>150</t>
  </si>
  <si>
    <t>700</t>
  </si>
  <si>
    <t>900</t>
  </si>
  <si>
    <t>926</t>
  </si>
  <si>
    <t>6207</t>
  </si>
  <si>
    <t>Załącznik  Nr 1
do  Uchwały NR LVII/988/23 Sejmiku  
Województwa Podkarpackiego 
z dnia 30 stycznia 2023 r.</t>
  </si>
  <si>
    <t>Załącznik  Nr 2
do  Uchwały NR LVII/988/23 Sejmiku  
Województwa Podkarpackiego 
z dnia 30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</si>
</sst>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35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horizontal="right" vertical="center" wrapText="1"/>
    </xf>
    <xf numFmtId="0" fontId="19" fillId="0" borderId="23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right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5 2" xfId="12"/>
    <cellStyle name="Normalny 6" xfId="8"/>
    <cellStyle name="Normalny 7" xfId="11"/>
    <cellStyle name="Normalny_Arkusz1" xfId="13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SheetLayoutView="100" workbookViewId="0">
      <selection sqref="A1:F1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74.25" customHeight="1">
      <c r="A1" s="110" t="s">
        <v>54</v>
      </c>
      <c r="B1" s="110"/>
      <c r="C1" s="110"/>
      <c r="D1" s="110"/>
      <c r="E1" s="110"/>
      <c r="F1" s="110"/>
    </row>
    <row r="2" spans="1:9" ht="10.5" customHeight="1">
      <c r="A2" s="9"/>
      <c r="B2" s="9"/>
      <c r="C2" s="69"/>
      <c r="D2" s="69"/>
      <c r="E2" s="69"/>
      <c r="F2" s="69"/>
    </row>
    <row r="3" spans="1:9" ht="22.5" customHeight="1">
      <c r="A3" s="111" t="s">
        <v>39</v>
      </c>
      <c r="B3" s="111"/>
      <c r="C3" s="111"/>
      <c r="D3" s="111"/>
      <c r="E3" s="111"/>
      <c r="F3" s="111"/>
    </row>
    <row r="4" spans="1:9" ht="13.5" customHeight="1" thickBot="1">
      <c r="A4" s="112"/>
      <c r="B4" s="112"/>
      <c r="C4" s="112"/>
      <c r="D4" s="112"/>
      <c r="E4" s="112"/>
      <c r="F4" s="112"/>
    </row>
    <row r="5" spans="1:9" ht="24.75" customHeight="1" thickBot="1">
      <c r="A5" s="113" t="s">
        <v>40</v>
      </c>
      <c r="B5" s="114"/>
      <c r="C5" s="114"/>
      <c r="D5" s="114"/>
      <c r="E5" s="114"/>
      <c r="F5" s="115"/>
    </row>
    <row r="6" spans="1:9" ht="19.5" customHeight="1" thickBot="1">
      <c r="A6" s="116" t="s">
        <v>0</v>
      </c>
      <c r="B6" s="118" t="s">
        <v>1</v>
      </c>
      <c r="C6" s="120" t="s">
        <v>7</v>
      </c>
      <c r="D6" s="120"/>
      <c r="E6" s="121" t="s">
        <v>6</v>
      </c>
      <c r="F6" s="122"/>
    </row>
    <row r="7" spans="1:9" ht="18.75" customHeight="1" thickBot="1">
      <c r="A7" s="117"/>
      <c r="B7" s="119"/>
      <c r="C7" s="54" t="s">
        <v>5</v>
      </c>
      <c r="D7" s="56" t="s">
        <v>4</v>
      </c>
      <c r="E7" s="56" t="s">
        <v>5</v>
      </c>
      <c r="F7" s="55" t="s">
        <v>4</v>
      </c>
    </row>
    <row r="8" spans="1:9" ht="22.5" customHeight="1" thickBot="1">
      <c r="A8" s="70">
        <v>600</v>
      </c>
      <c r="B8" s="12" t="s">
        <v>44</v>
      </c>
      <c r="C8" s="86"/>
      <c r="D8" s="87">
        <v>0</v>
      </c>
      <c r="E8" s="88" t="s">
        <v>53</v>
      </c>
      <c r="F8" s="87">
        <v>176339125</v>
      </c>
    </row>
    <row r="9" spans="1:9" ht="21.75" customHeight="1" thickBot="1">
      <c r="A9" s="78">
        <v>758</v>
      </c>
      <c r="B9" s="82" t="s">
        <v>45</v>
      </c>
      <c r="C9" s="80"/>
      <c r="D9" s="73">
        <v>0</v>
      </c>
      <c r="E9" s="81" t="s">
        <v>48</v>
      </c>
      <c r="F9" s="73">
        <v>95983</v>
      </c>
      <c r="G9" s="1"/>
    </row>
    <row r="10" spans="1:9" ht="21" customHeight="1" thickBot="1">
      <c r="A10" s="102" t="s">
        <v>3</v>
      </c>
      <c r="B10" s="103"/>
      <c r="C10" s="65"/>
      <c r="D10" s="11">
        <f>SUM(D8:D9)</f>
        <v>0</v>
      </c>
      <c r="E10" s="60"/>
      <c r="F10" s="10">
        <f>SUM(F8:F9)</f>
        <v>176435108</v>
      </c>
      <c r="G10" s="1">
        <f>SUM(D10:F10)</f>
        <v>176435108</v>
      </c>
      <c r="I10" s="4"/>
    </row>
    <row r="11" spans="1:9" ht="19.5" customHeight="1" thickBot="1">
      <c r="A11" s="104" t="s">
        <v>2</v>
      </c>
      <c r="B11" s="105"/>
      <c r="C11" s="66"/>
      <c r="D11" s="57"/>
      <c r="E11" s="61"/>
      <c r="F11" s="57"/>
      <c r="G11" s="1"/>
      <c r="I11" s="4"/>
    </row>
    <row r="12" spans="1:9" ht="19.5" customHeight="1" thickBot="1">
      <c r="A12" s="106" t="s">
        <v>41</v>
      </c>
      <c r="B12" s="106"/>
      <c r="C12" s="67"/>
      <c r="D12" s="64">
        <v>0</v>
      </c>
      <c r="E12" s="62"/>
      <c r="F12" s="58">
        <f>SUM(F9)</f>
        <v>95983</v>
      </c>
      <c r="G12" s="1"/>
      <c r="I12" s="4"/>
    </row>
    <row r="13" spans="1:9" ht="21.75" customHeight="1" thickBot="1">
      <c r="A13" s="107" t="s">
        <v>42</v>
      </c>
      <c r="B13" s="108"/>
      <c r="C13" s="68"/>
      <c r="D13" s="59">
        <v>0</v>
      </c>
      <c r="E13" s="63"/>
      <c r="F13" s="59">
        <f>SUM(F8)</f>
        <v>176339125</v>
      </c>
      <c r="G13" s="1"/>
      <c r="H13" s="1"/>
    </row>
    <row r="14" spans="1:9" ht="15">
      <c r="B14" s="3"/>
      <c r="C14" s="8"/>
      <c r="D14" s="7">
        <f>SUM(D12:D13)</f>
        <v>0</v>
      </c>
      <c r="E14" s="7"/>
      <c r="F14" s="7">
        <f>SUM(F12:F13)</f>
        <v>176435108</v>
      </c>
      <c r="G14" s="1">
        <f>D14+F14</f>
        <v>176435108</v>
      </c>
      <c r="H14" s="1"/>
    </row>
    <row r="15" spans="1:9" ht="15">
      <c r="B15" s="2"/>
      <c r="C15" s="2"/>
      <c r="D15" s="7">
        <f>D10-D14</f>
        <v>0</v>
      </c>
      <c r="E15" s="7"/>
      <c r="F15" s="7">
        <f t="shared" ref="F15" si="0">F10-F14</f>
        <v>0</v>
      </c>
      <c r="H15" s="1"/>
    </row>
    <row r="16" spans="1:9" ht="15">
      <c r="C16" s="1"/>
      <c r="D16" s="7"/>
      <c r="E16" s="7"/>
      <c r="F16" s="7"/>
      <c r="G16" s="1"/>
    </row>
    <row r="17" spans="1:6">
      <c r="C17" s="6"/>
      <c r="D17" s="1"/>
      <c r="E17" s="1"/>
    </row>
    <row r="18" spans="1:6">
      <c r="C18" s="5"/>
      <c r="D18" s="5"/>
      <c r="E18" s="1"/>
    </row>
    <row r="19" spans="1:6" ht="198" customHeight="1">
      <c r="A19" s="109"/>
      <c r="B19" s="109"/>
      <c r="C19" s="109"/>
      <c r="D19" s="109"/>
      <c r="E19" s="109"/>
      <c r="F19" s="109"/>
    </row>
    <row r="20" spans="1:6">
      <c r="E20" s="1"/>
    </row>
    <row r="21" spans="1:6">
      <c r="C21" s="5"/>
    </row>
  </sheetData>
  <mergeCells count="13">
    <mergeCell ref="A1:F1"/>
    <mergeCell ref="A3:F3"/>
    <mergeCell ref="A4:F4"/>
    <mergeCell ref="A5:F5"/>
    <mergeCell ref="A6:A7"/>
    <mergeCell ref="B6:B7"/>
    <mergeCell ref="C6:D6"/>
    <mergeCell ref="E6:F6"/>
    <mergeCell ref="A10:B10"/>
    <mergeCell ref="A11:B11"/>
    <mergeCell ref="A12:B12"/>
    <mergeCell ref="A13:B13"/>
    <mergeCell ref="A19:F19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SheetLayoutView="100" workbookViewId="0">
      <selection sqref="A1:F1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7" ht="74.25" customHeight="1">
      <c r="A1" s="110" t="s">
        <v>55</v>
      </c>
      <c r="B1" s="110"/>
      <c r="C1" s="110"/>
      <c r="D1" s="110"/>
      <c r="E1" s="110"/>
      <c r="F1" s="110"/>
    </row>
    <row r="2" spans="1:7" ht="10.5" customHeight="1">
      <c r="A2" s="9"/>
      <c r="B2" s="9"/>
      <c r="C2" s="69"/>
      <c r="D2" s="69"/>
      <c r="E2" s="69"/>
      <c r="F2" s="69"/>
    </row>
    <row r="3" spans="1:7" ht="22.5" customHeight="1">
      <c r="A3" s="111" t="s">
        <v>9</v>
      </c>
      <c r="B3" s="111"/>
      <c r="C3" s="111"/>
      <c r="D3" s="111"/>
      <c r="E3" s="111"/>
      <c r="F3" s="111"/>
    </row>
    <row r="4" spans="1:7" ht="13.5" customHeight="1" thickBot="1">
      <c r="A4" s="112"/>
      <c r="B4" s="112"/>
      <c r="C4" s="112"/>
      <c r="D4" s="112"/>
      <c r="E4" s="112"/>
      <c r="F4" s="112"/>
    </row>
    <row r="5" spans="1:7" ht="24.75" customHeight="1" thickBot="1">
      <c r="A5" s="113" t="s">
        <v>8</v>
      </c>
      <c r="B5" s="114"/>
      <c r="C5" s="114"/>
      <c r="D5" s="114"/>
      <c r="E5" s="114"/>
      <c r="F5" s="115"/>
    </row>
    <row r="6" spans="1:7" ht="19.5" customHeight="1" thickBot="1">
      <c r="A6" s="116" t="s">
        <v>0</v>
      </c>
      <c r="B6" s="118" t="s">
        <v>1</v>
      </c>
      <c r="C6" s="120" t="s">
        <v>7</v>
      </c>
      <c r="D6" s="120"/>
      <c r="E6" s="121" t="s">
        <v>6</v>
      </c>
      <c r="F6" s="122"/>
    </row>
    <row r="7" spans="1:7" ht="18.75" customHeight="1" thickBot="1">
      <c r="A7" s="117"/>
      <c r="B7" s="119"/>
      <c r="C7" s="54" t="s">
        <v>5</v>
      </c>
      <c r="D7" s="56" t="s">
        <v>4</v>
      </c>
      <c r="E7" s="56" t="s">
        <v>5</v>
      </c>
      <c r="F7" s="55" t="s">
        <v>4</v>
      </c>
    </row>
    <row r="8" spans="1:7" ht="16.5" thickBot="1">
      <c r="A8" s="12" t="s">
        <v>49</v>
      </c>
      <c r="B8" s="70">
        <v>15011</v>
      </c>
      <c r="C8" s="71"/>
      <c r="D8" s="72">
        <v>0</v>
      </c>
      <c r="E8" s="71">
        <v>2007</v>
      </c>
      <c r="F8" s="72">
        <v>1859283</v>
      </c>
    </row>
    <row r="9" spans="1:7" ht="15.75" customHeight="1" thickBot="1">
      <c r="A9" s="126" t="s">
        <v>47</v>
      </c>
      <c r="B9" s="83">
        <v>60001</v>
      </c>
      <c r="C9" s="74"/>
      <c r="D9" s="75">
        <v>0</v>
      </c>
      <c r="E9" s="77">
        <v>2710</v>
      </c>
      <c r="F9" s="75">
        <v>100000</v>
      </c>
    </row>
    <row r="10" spans="1:7" ht="15.75" customHeight="1">
      <c r="A10" s="127"/>
      <c r="B10" s="123">
        <v>60002</v>
      </c>
      <c r="C10" s="93"/>
      <c r="D10" s="94">
        <v>0</v>
      </c>
      <c r="E10" s="93">
        <v>6207</v>
      </c>
      <c r="F10" s="94">
        <v>165719556</v>
      </c>
    </row>
    <row r="11" spans="1:7" ht="16.5" customHeight="1">
      <c r="A11" s="127"/>
      <c r="B11" s="124"/>
      <c r="C11" s="99"/>
      <c r="D11" s="100">
        <v>0</v>
      </c>
      <c r="E11" s="101">
        <v>6257</v>
      </c>
      <c r="F11" s="100">
        <v>10619569</v>
      </c>
      <c r="G11" s="1"/>
    </row>
    <row r="12" spans="1:7" ht="16.5" customHeight="1" thickBot="1">
      <c r="A12" s="127"/>
      <c r="B12" s="125"/>
      <c r="C12" s="89"/>
      <c r="D12" s="90">
        <v>0</v>
      </c>
      <c r="E12" s="91">
        <v>6697</v>
      </c>
      <c r="F12" s="90">
        <v>11849</v>
      </c>
      <c r="G12" s="1">
        <f>SUM(F10:F12)</f>
        <v>176350974</v>
      </c>
    </row>
    <row r="13" spans="1:7" ht="15.75" customHeight="1" thickBot="1">
      <c r="A13" s="127"/>
      <c r="B13" s="83">
        <v>60004</v>
      </c>
      <c r="C13" s="77"/>
      <c r="D13" s="75">
        <v>0</v>
      </c>
      <c r="E13" s="74">
        <v>2710</v>
      </c>
      <c r="F13" s="75">
        <v>100000</v>
      </c>
    </row>
    <row r="14" spans="1:7" ht="15.75" customHeight="1" thickBot="1">
      <c r="A14" s="128"/>
      <c r="B14" s="70">
        <v>60017</v>
      </c>
      <c r="C14" s="95"/>
      <c r="D14" s="72">
        <v>0</v>
      </c>
      <c r="E14" s="71">
        <v>6050</v>
      </c>
      <c r="F14" s="72">
        <v>246000</v>
      </c>
    </row>
    <row r="15" spans="1:7" ht="15.75" customHeight="1" thickBot="1">
      <c r="A15" s="82" t="s">
        <v>50</v>
      </c>
      <c r="B15" s="84">
        <v>70005</v>
      </c>
      <c r="C15" s="92"/>
      <c r="D15" s="76">
        <v>0</v>
      </c>
      <c r="E15" s="79">
        <v>6490</v>
      </c>
      <c r="F15" s="76">
        <v>5778699</v>
      </c>
      <c r="G15" s="1"/>
    </row>
    <row r="16" spans="1:7" ht="15.75" customHeight="1">
      <c r="A16" s="126" t="s">
        <v>46</v>
      </c>
      <c r="B16" s="123">
        <v>75018</v>
      </c>
      <c r="C16" s="74"/>
      <c r="D16" s="75">
        <v>0</v>
      </c>
      <c r="E16" s="74">
        <v>4387</v>
      </c>
      <c r="F16" s="75">
        <v>4214</v>
      </c>
      <c r="G16" s="1">
        <f>SUM(F13:F16)</f>
        <v>6128913</v>
      </c>
    </row>
    <row r="17" spans="1:9" ht="16.5" customHeight="1" thickBot="1">
      <c r="A17" s="127"/>
      <c r="B17" s="125"/>
      <c r="C17" s="89"/>
      <c r="D17" s="90">
        <v>0</v>
      </c>
      <c r="E17" s="91">
        <v>4389</v>
      </c>
      <c r="F17" s="90">
        <v>786</v>
      </c>
    </row>
    <row r="18" spans="1:9" ht="16.5" customHeight="1" thickBot="1">
      <c r="A18" s="128"/>
      <c r="B18" s="85">
        <v>75075</v>
      </c>
      <c r="C18" s="96"/>
      <c r="D18" s="97">
        <v>0</v>
      </c>
      <c r="E18" s="98">
        <v>2330</v>
      </c>
      <c r="F18" s="97">
        <v>30000</v>
      </c>
    </row>
    <row r="19" spans="1:9" ht="16.5" customHeight="1" thickBot="1">
      <c r="A19" s="12" t="s">
        <v>51</v>
      </c>
      <c r="B19" s="70">
        <v>90005</v>
      </c>
      <c r="C19" s="71">
        <v>4300</v>
      </c>
      <c r="D19" s="72">
        <v>-125000</v>
      </c>
      <c r="E19" s="71">
        <v>4170</v>
      </c>
      <c r="F19" s="72">
        <v>125000</v>
      </c>
    </row>
    <row r="20" spans="1:9" ht="16.5" customHeight="1" thickBot="1">
      <c r="A20" s="12" t="s">
        <v>43</v>
      </c>
      <c r="B20" s="70">
        <v>92109</v>
      </c>
      <c r="C20" s="95"/>
      <c r="D20" s="72">
        <v>0</v>
      </c>
      <c r="E20" s="71">
        <v>2800</v>
      </c>
      <c r="F20" s="72">
        <v>13613</v>
      </c>
    </row>
    <row r="21" spans="1:9" ht="16.5" customHeight="1" thickBot="1">
      <c r="A21" s="12" t="s">
        <v>52</v>
      </c>
      <c r="B21" s="70">
        <v>92601</v>
      </c>
      <c r="C21" s="71"/>
      <c r="D21" s="72">
        <v>0</v>
      </c>
      <c r="E21" s="71">
        <v>6300</v>
      </c>
      <c r="F21" s="72">
        <v>1000000</v>
      </c>
    </row>
    <row r="22" spans="1:9" ht="21" customHeight="1" thickBot="1">
      <c r="A22" s="102" t="s">
        <v>3</v>
      </c>
      <c r="B22" s="103"/>
      <c r="C22" s="65"/>
      <c r="D22" s="11">
        <f>SUM(D8:D21)</f>
        <v>-125000</v>
      </c>
      <c r="E22" s="60"/>
      <c r="F22" s="10">
        <f>SUM(F8:F21)</f>
        <v>185608569</v>
      </c>
      <c r="G22" s="1">
        <f>SUM(D22:F22)</f>
        <v>185483569</v>
      </c>
      <c r="I22" s="4"/>
    </row>
    <row r="23" spans="1:9" ht="19.5" customHeight="1" thickBot="1">
      <c r="A23" s="104" t="s">
        <v>2</v>
      </c>
      <c r="B23" s="105"/>
      <c r="C23" s="66"/>
      <c r="D23" s="57"/>
      <c r="E23" s="61"/>
      <c r="F23" s="57"/>
      <c r="G23" s="1"/>
      <c r="I23" s="4"/>
    </row>
    <row r="24" spans="1:9" ht="19.5" customHeight="1" thickBot="1">
      <c r="A24" s="106" t="s">
        <v>10</v>
      </c>
      <c r="B24" s="106"/>
      <c r="C24" s="67"/>
      <c r="D24" s="64">
        <f>SUM(D19)</f>
        <v>-125000</v>
      </c>
      <c r="E24" s="62"/>
      <c r="F24" s="58">
        <f>SUM(F8:F9,F13,F16:F20)</f>
        <v>2232896</v>
      </c>
      <c r="G24" s="1"/>
      <c r="I24" s="4"/>
    </row>
    <row r="25" spans="1:9" ht="21.75" customHeight="1" thickBot="1">
      <c r="A25" s="107" t="s">
        <v>11</v>
      </c>
      <c r="B25" s="108"/>
      <c r="C25" s="68"/>
      <c r="D25" s="59">
        <v>0</v>
      </c>
      <c r="E25" s="63"/>
      <c r="F25" s="59">
        <f>SUM(F10:F12,F14:F15,F21)</f>
        <v>183375673</v>
      </c>
      <c r="G25" s="1"/>
      <c r="H25" s="1"/>
    </row>
    <row r="26" spans="1:9" ht="15">
      <c r="B26" s="3"/>
      <c r="C26" s="8"/>
      <c r="D26" s="7">
        <f>SUM(D24:D25)</f>
        <v>-125000</v>
      </c>
      <c r="E26" s="7"/>
      <c r="F26" s="7">
        <f>SUM(F24:F25)</f>
        <v>185608569</v>
      </c>
      <c r="G26" s="1">
        <f>D26+F26</f>
        <v>185483569</v>
      </c>
      <c r="H26" s="1"/>
    </row>
    <row r="27" spans="1:9" ht="15">
      <c r="B27" s="2"/>
      <c r="C27" s="2"/>
      <c r="D27" s="7">
        <f>D22-D26</f>
        <v>0</v>
      </c>
      <c r="E27" s="7"/>
      <c r="F27" s="7">
        <f t="shared" ref="F27" si="0">F22-F26</f>
        <v>0</v>
      </c>
      <c r="H27" s="1"/>
    </row>
    <row r="28" spans="1:9" ht="15">
      <c r="C28" s="1"/>
      <c r="D28" s="7"/>
      <c r="E28" s="7"/>
      <c r="F28" s="7"/>
      <c r="G28" s="1"/>
    </row>
    <row r="29" spans="1:9">
      <c r="C29" s="6"/>
      <c r="D29" s="1"/>
      <c r="E29" s="1"/>
    </row>
    <row r="30" spans="1:9">
      <c r="C30" s="5"/>
      <c r="D30" s="5"/>
      <c r="E30" s="1"/>
    </row>
    <row r="31" spans="1:9" ht="198" customHeight="1">
      <c r="A31" s="109"/>
      <c r="B31" s="109"/>
      <c r="C31" s="109"/>
      <c r="D31" s="109"/>
      <c r="E31" s="109"/>
      <c r="F31" s="109"/>
    </row>
    <row r="32" spans="1:9">
      <c r="E32" s="1"/>
    </row>
    <row r="33" spans="3:3">
      <c r="C33" s="5"/>
    </row>
  </sheetData>
  <mergeCells count="17">
    <mergeCell ref="A1:F1"/>
    <mergeCell ref="A3:F3"/>
    <mergeCell ref="A4:F4"/>
    <mergeCell ref="A5:F5"/>
    <mergeCell ref="A6:A7"/>
    <mergeCell ref="B6:B7"/>
    <mergeCell ref="C6:D6"/>
    <mergeCell ref="E6:F6"/>
    <mergeCell ref="A24:B24"/>
    <mergeCell ref="A25:B25"/>
    <mergeCell ref="A31:F31"/>
    <mergeCell ref="A22:B22"/>
    <mergeCell ref="B10:B12"/>
    <mergeCell ref="B16:B17"/>
    <mergeCell ref="A9:A14"/>
    <mergeCell ref="A16:A18"/>
    <mergeCell ref="A23:B23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33" t="s">
        <v>12</v>
      </c>
      <c r="C1" s="133"/>
      <c r="D1" s="133"/>
    </row>
    <row r="2" spans="1:5" ht="63" customHeight="1" thickBot="1">
      <c r="A2" s="134" t="s">
        <v>13</v>
      </c>
      <c r="B2" s="134"/>
      <c r="C2" s="134"/>
      <c r="D2" s="134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129" t="s">
        <v>18</v>
      </c>
      <c r="B4" s="130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129" t="s">
        <v>21</v>
      </c>
      <c r="B7" s="130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129" t="s">
        <v>29</v>
      </c>
      <c r="B15" s="130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129" t="s">
        <v>31</v>
      </c>
      <c r="B17" s="130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129" t="s">
        <v>36</v>
      </c>
      <c r="B22" s="130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31" t="s">
        <v>38</v>
      </c>
      <c r="B24" s="132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Załącznik Nr 1</vt:lpstr>
      <vt:lpstr>Załącznik Nr 2 </vt:lpstr>
      <vt:lpstr>Załącznik Nr 3</vt:lpstr>
      <vt:lpstr>'Załącznik Nr 1'!Obszar_wydruku</vt:lpstr>
      <vt:lpstr>'Załącznik Nr 2 '!Obszar_wydruku</vt:lpstr>
      <vt:lpstr>'Załącznik Nr 3'!Obszar_wydruku</vt:lpstr>
      <vt:lpstr>'Załącznik Nr 1'!Tytuły_wydruku</vt:lpstr>
      <vt:lpstr>'Załącznik Nr 2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Kruk Katarzyna</cp:lastModifiedBy>
  <cp:lastPrinted>2023-01-16T12:07:49Z</cp:lastPrinted>
  <dcterms:created xsi:type="dcterms:W3CDTF">2013-02-21T12:03:23Z</dcterms:created>
  <dcterms:modified xsi:type="dcterms:W3CDTF">2023-01-30T14:20:06Z</dcterms:modified>
</cp:coreProperties>
</file>