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10" activeTab="0"/>
  </bookViews>
  <sheets>
    <sheet name="gminy" sheetId="1" r:id="rId1"/>
    <sheet name="przed_azb" sheetId="2" r:id="rId2"/>
    <sheet name="przed_PCB" sheetId="3" r:id="rId3"/>
  </sheets>
  <definedNames>
    <definedName name="_xlnm.Print_Area" localSheetId="0">'gminy'!$A$1:$Q$223</definedName>
    <definedName name="_xlnm.Print_Area" localSheetId="1">'przed_azb'!$A$1:$M$146</definedName>
    <definedName name="_xlnm.Print_Area" localSheetId="2">'przed_PCB'!$A$1:$K$34</definedName>
  </definedNames>
  <calcPr fullCalcOnLoad="1"/>
</workbook>
</file>

<file path=xl/sharedStrings.xml><?xml version="1.0" encoding="utf-8"?>
<sst xmlns="http://schemas.openxmlformats.org/spreadsheetml/2006/main" count="2239" uniqueCount="580">
  <si>
    <t>płyty azbestowo-cementowe płaskie stosowane w budownictwie,  płyty azbestowo-cementowe faliste dla budownictwa</t>
  </si>
  <si>
    <t>Ilość PCB łącznie [m3]</t>
  </si>
  <si>
    <t>Bukowsko</t>
  </si>
  <si>
    <r>
      <t>m</t>
    </r>
    <r>
      <rPr>
        <vertAlign val="superscript"/>
        <sz val="10"/>
        <rFont val="Arial"/>
        <family val="2"/>
      </rPr>
      <t>2</t>
    </r>
  </si>
  <si>
    <t>płyty azsbestowo-cementowe płaskie stosowane w budownictwie</t>
  </si>
  <si>
    <t>płyty azbestowo-cementowe faliste stosowane w budownictwie</t>
  </si>
  <si>
    <t>płyty azbestowo-cementowe płaskie stosowane w budownictwie</t>
  </si>
  <si>
    <t>płyty azbestowo-cementowe prasowane na sucho okładzinowe</t>
  </si>
  <si>
    <t>płyty azbestowe</t>
  </si>
  <si>
    <t>płyty azbestowo-cementowe dla budownictwa</t>
  </si>
  <si>
    <t xml:space="preserve">płyty azbestowo-cementowe płaskie i faliste </t>
  </si>
  <si>
    <t>płyty azbestowo-cementowe płaskie stosowane w budownictwie. Płyty faliste azbestowo-cementowe dla budownictwa</t>
  </si>
  <si>
    <t>płyty azbestowo-cementowe (duże, małe)</t>
  </si>
  <si>
    <t>płyty płaskie azbestowo-cementowe dla budownictwa</t>
  </si>
  <si>
    <t>płyty eternitowe</t>
  </si>
  <si>
    <t>płyty płaskie i faliste azbestowo-cementowe dla budownictwa</t>
  </si>
  <si>
    <t>płyty azbestowo-cementowe faliste i płaskie stosowane w budownictwie</t>
  </si>
  <si>
    <t>eternit</t>
  </si>
  <si>
    <t>płyty azbestowe płaskie i faliste</t>
  </si>
  <si>
    <t>płyty azbestowo-cementowe płaskie i faliste dla budownictwa</t>
  </si>
  <si>
    <t>Pokrycia dachowe</t>
  </si>
  <si>
    <t>Płyty faliste azbestowo-cementowe</t>
  </si>
  <si>
    <t>RZESZÓW</t>
  </si>
  <si>
    <t>PRZEMYŚL</t>
  </si>
  <si>
    <t>KROSNO</t>
  </si>
  <si>
    <t>(grodzki)</t>
  </si>
  <si>
    <t>TARNOBRZEG</t>
  </si>
  <si>
    <t>Ilość [ton]</t>
  </si>
  <si>
    <t>Ilość PCB łącznie [ton]</t>
  </si>
  <si>
    <t>płyty azbestowo-cementowe płaskie stosoweane w budownictwie</t>
  </si>
  <si>
    <t>Miejsce występowania wyrobów</t>
  </si>
  <si>
    <t>Azbest</t>
  </si>
  <si>
    <t>PCB</t>
  </si>
  <si>
    <t>Inne substancje</t>
  </si>
  <si>
    <t>Lp.</t>
  </si>
  <si>
    <t>Powiat</t>
  </si>
  <si>
    <t>Gmina</t>
  </si>
  <si>
    <t>Nazwa wyrobu zawierającego azbest</t>
  </si>
  <si>
    <t>Uwagi</t>
  </si>
  <si>
    <t>Nazwa instalacji i urządzeń zawierających PCB</t>
  </si>
  <si>
    <t>Ilość urządzeń [szt.]</t>
  </si>
  <si>
    <t>Stan instalacji lub urządzeń</t>
  </si>
  <si>
    <t>Data i sposób usunięcia lub zastąpienia PCB inną substancją</t>
  </si>
  <si>
    <t>Nazwa wyrobu</t>
  </si>
  <si>
    <t>płyty azbestowo-cementowe płaskie i faliste</t>
  </si>
  <si>
    <t>Ilość [szt.]</t>
  </si>
  <si>
    <t>1.</t>
  </si>
  <si>
    <t>BIESZCZADZKI</t>
  </si>
  <si>
    <t>Czarna</t>
  </si>
  <si>
    <t>-</t>
  </si>
  <si>
    <t>Ustrzyki Dolne</t>
  </si>
  <si>
    <t>RAZEM</t>
  </si>
  <si>
    <t>2.</t>
  </si>
  <si>
    <t>BRZOZOWSKI</t>
  </si>
  <si>
    <t>Jasienica Rosielna</t>
  </si>
  <si>
    <t>3.</t>
  </si>
  <si>
    <t>DĘBICKI</t>
  </si>
  <si>
    <t>Brzostek</t>
  </si>
  <si>
    <t>Dębica (miejska)</t>
  </si>
  <si>
    <t>Jodłowa</t>
  </si>
  <si>
    <t>Pilzno</t>
  </si>
  <si>
    <t>Żyraków</t>
  </si>
  <si>
    <t>4.</t>
  </si>
  <si>
    <t>JAROSŁAWSKI</t>
  </si>
  <si>
    <t>Jarosław (miejska)</t>
  </si>
  <si>
    <t>Pawłosiów</t>
  </si>
  <si>
    <t>Pruchnik</t>
  </si>
  <si>
    <t>Radymno (miejska)</t>
  </si>
  <si>
    <t>Radymno (wiejska)</t>
  </si>
  <si>
    <t>Rokietnica</t>
  </si>
  <si>
    <t>5.</t>
  </si>
  <si>
    <t>JASIELSKI</t>
  </si>
  <si>
    <t>Brzyska</t>
  </si>
  <si>
    <t>Jasło (wiejska)</t>
  </si>
  <si>
    <t>Kołaczyce</t>
  </si>
  <si>
    <t>Krempna</t>
  </si>
  <si>
    <t>Nowy Żmigród</t>
  </si>
  <si>
    <t>Osiek Jasielski</t>
  </si>
  <si>
    <t>płyty azbestowo-cementowe dla budownictwa faliste i płaskie</t>
  </si>
  <si>
    <t>Skołyszyn</t>
  </si>
  <si>
    <t>6.</t>
  </si>
  <si>
    <t>KOLBUSZOWSKI</t>
  </si>
  <si>
    <t>Cmolas</t>
  </si>
  <si>
    <t>Kolbuszowa</t>
  </si>
  <si>
    <t>Majdan Królewski</t>
  </si>
  <si>
    <t>Niwiska</t>
  </si>
  <si>
    <t>Dzikowiec</t>
  </si>
  <si>
    <t>7.</t>
  </si>
  <si>
    <t>8.</t>
  </si>
  <si>
    <t>KROŚNIEŃSKI</t>
  </si>
  <si>
    <t>Chorkówka</t>
  </si>
  <si>
    <t>Dukla</t>
  </si>
  <si>
    <t>Iwonicz Zdrój</t>
  </si>
  <si>
    <t>Jedlicze</t>
  </si>
  <si>
    <t>Korczyna</t>
  </si>
  <si>
    <t>Miejsce Piastowe</t>
  </si>
  <si>
    <t>Rymanów</t>
  </si>
  <si>
    <t>Wojaszówka</t>
  </si>
  <si>
    <t>9.</t>
  </si>
  <si>
    <t>Lesko</t>
  </si>
  <si>
    <t>Olszanica</t>
  </si>
  <si>
    <t>Solina</t>
  </si>
  <si>
    <t>10.</t>
  </si>
  <si>
    <t>LEŻAJSKI</t>
  </si>
  <si>
    <t>Grodzisko Dolne</t>
  </si>
  <si>
    <t>Kuryłówka</t>
  </si>
  <si>
    <t>Leżajsk (miejska)</t>
  </si>
  <si>
    <t>Nowa Sarzyna</t>
  </si>
  <si>
    <t>11.</t>
  </si>
  <si>
    <t>LUBACZOWSKI</t>
  </si>
  <si>
    <t>Cieszanów</t>
  </si>
  <si>
    <t>Lubaczów (miejska)</t>
  </si>
  <si>
    <t>Narol</t>
  </si>
  <si>
    <t>Stary Dzików</t>
  </si>
  <si>
    <t>Wielkie Oczy</t>
  </si>
  <si>
    <t>12.</t>
  </si>
  <si>
    <t>ŁAŃCUCKI</t>
  </si>
  <si>
    <t>Białobrzegi</t>
  </si>
  <si>
    <t>Łańcut (miejska)</t>
  </si>
  <si>
    <t>Łańcut (wiejska)</t>
  </si>
  <si>
    <t>Żołynia</t>
  </si>
  <si>
    <t>13.</t>
  </si>
  <si>
    <t>MIELECKI</t>
  </si>
  <si>
    <t>Borowa</t>
  </si>
  <si>
    <t>Czermin</t>
  </si>
  <si>
    <t>Mielec (wiejska)</t>
  </si>
  <si>
    <t>Padew Narodowa</t>
  </si>
  <si>
    <t>Radomyśl Wielki</t>
  </si>
  <si>
    <t>Tuszów Narodowy</t>
  </si>
  <si>
    <t>14.</t>
  </si>
  <si>
    <t>NIŻAŃSKI</t>
  </si>
  <si>
    <t>Harasiuki</t>
  </si>
  <si>
    <t>Jarocin</t>
  </si>
  <si>
    <t>Rudnik n/Sanem</t>
  </si>
  <si>
    <t>Ulanów</t>
  </si>
  <si>
    <t>15.</t>
  </si>
  <si>
    <t>16.</t>
  </si>
  <si>
    <t>Krasiczyn</t>
  </si>
  <si>
    <t>Medyka</t>
  </si>
  <si>
    <t>Orły</t>
  </si>
  <si>
    <t>Żurawica</t>
  </si>
  <si>
    <t>17.</t>
  </si>
  <si>
    <t>PRZEWORSKI</t>
  </si>
  <si>
    <t>Gać</t>
  </si>
  <si>
    <t>Jawornik Polski</t>
  </si>
  <si>
    <t>Kańczuga</t>
  </si>
  <si>
    <t>Przeworsk (miejska)</t>
  </si>
  <si>
    <t>Zarzecze</t>
  </si>
  <si>
    <t>18.</t>
  </si>
  <si>
    <t>ROPCZYCKO-SĘDZISZOWSKI</t>
  </si>
  <si>
    <t>Iwierzyce</t>
  </si>
  <si>
    <t>Ostrów</t>
  </si>
  <si>
    <t>Wielopole Skrzyńskie</t>
  </si>
  <si>
    <t>19.</t>
  </si>
  <si>
    <t>20.</t>
  </si>
  <si>
    <t>RZESZOWSKI</t>
  </si>
  <si>
    <t>Błażowa</t>
  </si>
  <si>
    <t>Boguchwała</t>
  </si>
  <si>
    <t>Chmielnik</t>
  </si>
  <si>
    <t>Dynów (miejska)</t>
  </si>
  <si>
    <t>Dynów (wiejska)</t>
  </si>
  <si>
    <t>Głogów Małopolski</t>
  </si>
  <si>
    <t>Hyżne</t>
  </si>
  <si>
    <t>Kamień</t>
  </si>
  <si>
    <t>Krasne</t>
  </si>
  <si>
    <t>Sokołów Małopolski</t>
  </si>
  <si>
    <t>Świlcza</t>
  </si>
  <si>
    <t>Tyczyn</t>
  </si>
  <si>
    <t>21.</t>
  </si>
  <si>
    <t>SANOCKI</t>
  </si>
  <si>
    <t>Besko</t>
  </si>
  <si>
    <t>Sanok (miejska)</t>
  </si>
  <si>
    <t>Sanok (wiejska)</t>
  </si>
  <si>
    <t>Zagórz</t>
  </si>
  <si>
    <t>Zarszyn</t>
  </si>
  <si>
    <t>22.</t>
  </si>
  <si>
    <t>STALOWOWOLSKI</t>
  </si>
  <si>
    <t>Pysznica</t>
  </si>
  <si>
    <t>Radomyśl nad Sanem</t>
  </si>
  <si>
    <t>Stalowa Wola</t>
  </si>
  <si>
    <t>23.</t>
  </si>
  <si>
    <t>STRZYŻOWSKI</t>
  </si>
  <si>
    <t>Czudec</t>
  </si>
  <si>
    <t>Niebylec</t>
  </si>
  <si>
    <t>Strzyżów</t>
  </si>
  <si>
    <t>Wiśniowa</t>
  </si>
  <si>
    <t>24.</t>
  </si>
  <si>
    <t>25.</t>
  </si>
  <si>
    <t>TARNOBRZESKI</t>
  </si>
  <si>
    <t>Baranów Sandomierski</t>
  </si>
  <si>
    <t>Gorzyce</t>
  </si>
  <si>
    <t>Nowa Dęba</t>
  </si>
  <si>
    <t>płyty faliste azbesowo-cementowe dla budownictwa</t>
  </si>
  <si>
    <t>Wyroby zawierające azbest, których wykorzystywanie zostało zakończone</t>
  </si>
  <si>
    <t>Nazwa i adres</t>
  </si>
  <si>
    <t>Nazwa, rodzaj wyrobu</t>
  </si>
  <si>
    <t>Ilość [Mg]</t>
  </si>
  <si>
    <t>Przydatność do dalszej eksploatacji</t>
  </si>
  <si>
    <t>Inne istotne informacje o wyrobach</t>
  </si>
  <si>
    <t>Rejestr przedsiębiorstw eksploatujących instalacje i urządzenia, w których są lub były wykorzystywane substancje stwarzające szczególne zagrożenie dla środowiska (PCB) w województwie podkarpackim</t>
  </si>
  <si>
    <t>Wykorzystujący PCB</t>
  </si>
  <si>
    <t>Użytkowane instalacje i urządzenia</t>
  </si>
  <si>
    <t>Urządzenia usunięte lub unieszkodliwione</t>
  </si>
  <si>
    <t xml:space="preserve"> Nazwa instalacji lub urządzeń zawierających PCB</t>
  </si>
  <si>
    <t>Data i sposób usunięcia lub zastąpienia PCB</t>
  </si>
  <si>
    <t>URZĄD MARSZAŁKOWSKI WOJEWÓDZTWA PODKARPACKIEGO</t>
  </si>
  <si>
    <t>Płyty azbestowo - cementowe płaskie i faliste</t>
  </si>
  <si>
    <t>płyty azbestowo-cementowe płaskie, faliste stosowane w  budownictwie</t>
  </si>
  <si>
    <t>płyty faliste i płaskie azbestowo-cementowe dla budownictwa</t>
  </si>
  <si>
    <t>płyty azbestowo-cementowe faliste dla budownictwa</t>
  </si>
  <si>
    <t>płyty azbestowo-cementowe płaskie i faliste stosowane w budownictwie</t>
  </si>
  <si>
    <t xml:space="preserve">płyty falsite azbestowo-cementowe dla budownictwa </t>
  </si>
  <si>
    <t>Przewidywany termin usunięcia wyrobu</t>
  </si>
  <si>
    <t>Rok zaprzestania wykorzystywania wyrobów</t>
  </si>
  <si>
    <t>Planowane usunięcia wyrobów</t>
  </si>
  <si>
    <t>Właściciel/zarządca/użytkownik</t>
  </si>
  <si>
    <t>Miejsce, adres wykorzystywania wyrobów</t>
  </si>
  <si>
    <t>Wyroby zawierające azbest i miejsce ich wykorzystywania</t>
  </si>
  <si>
    <t>Łączna ilość [ton]</t>
  </si>
  <si>
    <t>ton</t>
  </si>
  <si>
    <t>szt.</t>
  </si>
  <si>
    <t>Płyty faliste azbestowo -cementowe</t>
  </si>
  <si>
    <r>
      <t>Łączna ilość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</si>
  <si>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Ilość PCB łącznie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</si>
  <si>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</t>
    </r>
    <r>
      <rPr>
        <vertAlign val="superscript"/>
        <sz val="10"/>
        <rFont val="Arial"/>
        <family val="2"/>
      </rPr>
      <t>3</t>
    </r>
  </si>
  <si>
    <t>płyty faliste azbestowo-cementowe dla budownictwa</t>
  </si>
  <si>
    <t xml:space="preserve">płyty azbestowo-cementowe płaskie i faliste stosowane w budownictwie </t>
  </si>
  <si>
    <t>płyty azbestowe faliste</t>
  </si>
  <si>
    <t>płyty azbestowo-cementowe</t>
  </si>
  <si>
    <t>rury i złącza azbestowo-cementowe</t>
  </si>
  <si>
    <t>m3</t>
  </si>
  <si>
    <t>Ilość [m2]</t>
  </si>
  <si>
    <t>Horyniec - Zdrój</t>
  </si>
  <si>
    <t>Urząd Marszałkowski Województwa Podkarpackiego</t>
  </si>
  <si>
    <t>LESKI</t>
  </si>
  <si>
    <t>PRZEMYSKI</t>
  </si>
  <si>
    <t>35-010 Rzeszów</t>
  </si>
  <si>
    <t>al. Łukasza Cieplińskiego 4</t>
  </si>
  <si>
    <t>Zaleszany</t>
  </si>
  <si>
    <t>WO2 płyty faliste azbestowo-cementowe dla budownictwa</t>
  </si>
  <si>
    <t>płyty faliste oraz płaskie azbestowo-cementowe dla budownictwa</t>
  </si>
  <si>
    <t>Sieniawa</t>
  </si>
  <si>
    <t>Płyty faliste azbestowo-cementowe stosowane w budownictwie</t>
  </si>
  <si>
    <t>Cisna</t>
  </si>
  <si>
    <t>płyty faliste azbestowo-cementowe</t>
  </si>
  <si>
    <t>2020 rok</t>
  </si>
  <si>
    <t>płyty azbestowo-cementowe płaskie stosowane w budownictwa</t>
  </si>
  <si>
    <t>Chłopice</t>
  </si>
  <si>
    <t>Dębowiec</t>
  </si>
  <si>
    <t>Roźwienica</t>
  </si>
  <si>
    <t>płyty falsite azbestowo-cementowe dla budownictwa</t>
  </si>
  <si>
    <t>Domaradz</t>
  </si>
  <si>
    <t>płyty azbestowe faliste i ołaskie</t>
  </si>
  <si>
    <t>Nisko</t>
  </si>
  <si>
    <t>Tyrawa Wołoska</t>
  </si>
  <si>
    <t>Laszki</t>
  </si>
  <si>
    <t>Wiązownica</t>
  </si>
  <si>
    <t>WO1, W02 (płyty azbestowo-cementowe płaskie i faliste stosowane w budownictwie).</t>
  </si>
  <si>
    <t>Rakszawa</t>
  </si>
  <si>
    <t>Przeworsk (wiejska)</t>
  </si>
  <si>
    <t xml:space="preserve">                 </t>
  </si>
  <si>
    <t>Płyty azbestowo-cementowe faliste i płaskie stosowane w budownictwie</t>
  </si>
  <si>
    <t>Sędziszów Małopolski</t>
  </si>
  <si>
    <t>płyty azbestowo-cementowe faliste i płaskie, rury i złączenia</t>
  </si>
  <si>
    <t>Markowa</t>
  </si>
  <si>
    <t>Bircza</t>
  </si>
  <si>
    <t>Przemyśl (Gmina Wiejska)</t>
  </si>
  <si>
    <t>Przemyśl (Gmina Miejska)</t>
  </si>
  <si>
    <t>W02-płyty azbestowo-cementowe faliste dla budownictwa</t>
  </si>
  <si>
    <t>Baligród</t>
  </si>
  <si>
    <t>Tarnowiec</t>
  </si>
  <si>
    <t>pty azbestowo-cementowe faliste i płaskie dla budownictwa</t>
  </si>
  <si>
    <t>Kondensator LKC 20/380 D Stacja Trafo S-1</t>
  </si>
  <si>
    <t>Kondensator KCI-038-18-3Y3 Stacja Trafo S-1</t>
  </si>
  <si>
    <t>działający</t>
  </si>
  <si>
    <t>b.d.</t>
  </si>
  <si>
    <t>b.d</t>
  </si>
  <si>
    <t>Jeżowe</t>
  </si>
  <si>
    <t>płyty azbestowo-cementowe faliste oraz rury i złaczenia cementowe</t>
  </si>
  <si>
    <t>Trzebownisko</t>
  </si>
  <si>
    <t>płyty faliste azbestowo-cementowe dla budownictwa, rury</t>
  </si>
  <si>
    <t>Ropczyce (GWM)</t>
  </si>
  <si>
    <t>płyty azbestowo-cementowe faliste  stosowane w  budownictwie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</si>
  <si>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</si>
  <si>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Brzozów</t>
  </si>
  <si>
    <t>płyty faliste azbestowo-cementowe stosowane w budownictwie</t>
  </si>
  <si>
    <t>Bojanów</t>
  </si>
  <si>
    <t>Nozdrzec (GW)</t>
  </si>
  <si>
    <t>Dydnia</t>
  </si>
  <si>
    <t>Płyty azbestowo-cementowe dla budownictwa</t>
  </si>
  <si>
    <t>Komańcza</t>
  </si>
  <si>
    <t>Płyty azbestowe faliste i  płaskie dla budownictwa</t>
  </si>
  <si>
    <t>Mielec (miejska)</t>
  </si>
  <si>
    <t>Krosno (Miasto)</t>
  </si>
  <si>
    <t>Haczów</t>
  </si>
  <si>
    <t>Płyty azbestowo-cementowe płaskie dla bgudownictwa</t>
  </si>
  <si>
    <t>Lubaczów (wiejska)</t>
  </si>
  <si>
    <t>płyty azbestoeo-cementowe płaskie i faliste dla budownictwa</t>
  </si>
  <si>
    <t>Jasło (miejska)</t>
  </si>
  <si>
    <t>płyty azbestowo-cementowe faliste i płaskie dla budownictwa</t>
  </si>
  <si>
    <t>transformator SN/Nn</t>
  </si>
  <si>
    <t>brak danych</t>
  </si>
  <si>
    <t>magazynowane w celu przekazania do unieszkodliwiania</t>
  </si>
  <si>
    <t>2010 rok</t>
  </si>
  <si>
    <t>budynki</t>
  </si>
  <si>
    <t>Zaklików</t>
  </si>
  <si>
    <t>Rzeszów (miasto)</t>
  </si>
  <si>
    <t>Leżajsk (wiejska)</t>
  </si>
  <si>
    <t>Fredropol</t>
  </si>
  <si>
    <t>Lutowiska</t>
  </si>
  <si>
    <t>Raniżów</t>
  </si>
  <si>
    <t>Przecław</t>
  </si>
  <si>
    <t>Dubiecko</t>
  </si>
  <si>
    <t>Dębica (wiejska)</t>
  </si>
  <si>
    <t>Adamówka</t>
  </si>
  <si>
    <t>Tryńcza</t>
  </si>
  <si>
    <t>Krzywcza</t>
  </si>
  <si>
    <t>Jarosław (wiejska)</t>
  </si>
  <si>
    <t>Oleszyce</t>
  </si>
  <si>
    <t xml:space="preserve">Gawłuszowice </t>
  </si>
  <si>
    <t>Wadowice Górne</t>
  </si>
  <si>
    <t>Krzeszów</t>
  </si>
  <si>
    <t>Stubno</t>
  </si>
  <si>
    <t>Lubenia</t>
  </si>
  <si>
    <t>Frysztak</t>
  </si>
  <si>
    <t xml:space="preserve">Grębów </t>
  </si>
  <si>
    <t>Krościenko Wyżne</t>
  </si>
  <si>
    <t>płyty azbestowo-cementowe stosowane w budownictwie</t>
  </si>
  <si>
    <t xml:space="preserve">          </t>
  </si>
  <si>
    <t>płyty azbestowo-cementowe faliste i płaskieb stosowane w budownictwie</t>
  </si>
  <si>
    <t xml:space="preserve">płyty azbestowo-cementowe faliste i płaskie dla budownictwa </t>
  </si>
  <si>
    <t>Okręgowa Spółdzielnia Mleczarska 36 - 220 Jasienica Rsielna 208</t>
  </si>
  <si>
    <t>Samodzielny Publiczny Zespół Zakładów Opieki Zdrowotnej w Nowej Dębie, ul. M.Curie Skłodowskiej 1a, 39-460 Nowa Dęba</t>
  </si>
  <si>
    <t>ul. M.Curie Skłodowskiej 1a, 39-460 Nowa Dęba</t>
  </si>
  <si>
    <t>HSW-Huta Stali Jakościowych S.A., ul. Kwiatkowskiego 1, 37-450 Stalowa Wola</t>
  </si>
  <si>
    <t>ul. Kwiatkowskiego 1, 37-450 Stalowa Wola</t>
  </si>
  <si>
    <t>płyty faliste azbestowo-cementowe  dla budownictwa typ WF-6</t>
  </si>
  <si>
    <t>pomiar z natury</t>
  </si>
  <si>
    <t>stopień pilności III</t>
  </si>
  <si>
    <t>Naft-Stal Sp. z o.o., ul. Łukasiewicza 89, 38-400 Krosno</t>
  </si>
  <si>
    <t>ul. Lotników 2, 38-400 Krosno</t>
  </si>
  <si>
    <t>stopień pilności II</t>
  </si>
  <si>
    <t>stopień pilności III,  pokrycia dachowe budynków</t>
  </si>
  <si>
    <t>pokrycia dachowe</t>
  </si>
  <si>
    <t xml:space="preserve">stopień pilności II i III,  </t>
  </si>
  <si>
    <t>budynki mieszkalne i gospodarcze</t>
  </si>
  <si>
    <t>Mielecka Spółdzielnia Mieszkaniowa, ul. Staffa 4a, 39-300 Mielec</t>
  </si>
  <si>
    <t>ul. Staffa 4a, 39-300 Mielec</t>
  </si>
  <si>
    <t>Polski Związek Działkowców  OkręgowyZarząd Podkarpacki w Rzeszowie, ul. Hanasiewicza 6A, 35-103 Rzeszów</t>
  </si>
  <si>
    <t>ul. Hanasiewicza 6A,              35-103 Rzeszów</t>
  </si>
  <si>
    <t>HSW-Zakład Zespołów Napędowych Sp. z o.o., ul. Władysława Grabskiego 23, 37-450 Stalowa Wola</t>
  </si>
  <si>
    <t xml:space="preserve"> ul. Władysława Grabskiego 23, 37-450 Stalowa Wola</t>
  </si>
  <si>
    <t>2032 rok</t>
  </si>
  <si>
    <t>Obiekt CLZ</t>
  </si>
  <si>
    <t>uszczelki w przewodach wentylacyjnych</t>
  </si>
  <si>
    <t>Obiekt H-6 hartownia</t>
  </si>
  <si>
    <t>Osłony izolacyjne w obudowie pieca</t>
  </si>
  <si>
    <t>Obiekt H-30 usł. Płd.</t>
  </si>
  <si>
    <t>kafelki podłogowe, inne wyroby- płytki PCV z zawartością azbestu</t>
  </si>
  <si>
    <t>Obiekt H 2 placówka zgrzewarek</t>
  </si>
  <si>
    <t>uszczelka linowa na drzwiach pieca wełna mineralna, azbest włóknisty taśmy tkane i plecione, sznury i sznurki</t>
  </si>
  <si>
    <t>Obiekt CL</t>
  </si>
  <si>
    <t>rury izolacyjne, pokrycie dachowe</t>
  </si>
  <si>
    <t>Obiekt H 1 Placówka hartowni</t>
  </si>
  <si>
    <t>sznur azbestowy, azbest włóknisty</t>
  </si>
  <si>
    <t xml:space="preserve">Obiekt H 30 </t>
  </si>
  <si>
    <t>kafelki podłogowe, rury i złącza azbestowo-cementowe, taśmy, sznury</t>
  </si>
  <si>
    <t>Polskie Zakłady Lotnicze   Sp. z o.o., ul. Wojska Polskiego 3, 39-300 Mielec</t>
  </si>
  <si>
    <t>Zakład Usług Miejskich        Sp. z o.o., ul. Ratuszowa 12, 39-200 Dębica</t>
  </si>
  <si>
    <t xml:space="preserve"> ul. Ratuszowa 12, 39-200 Dębica</t>
  </si>
  <si>
    <t>2015 rok</t>
  </si>
  <si>
    <t>Gminna Spółdzielnia "Samopomoc Chłopska" w Głogowie Małopolskim, ul. Joselewicza 1, 36-060 Głogów Małopolski</t>
  </si>
  <si>
    <t>ul. Joselewicza 1, 36-060 Głogów Małopolski</t>
  </si>
  <si>
    <t>Rafineria Nafty Jedlicze S.A. ul. Trzecielskiego 14,          38-460 Jedlicze</t>
  </si>
  <si>
    <t xml:space="preserve">2030 rok </t>
  </si>
  <si>
    <t>ul. Trzecielskiego 14,          38-460 Jedlicze , Budynek administracyjny"G'</t>
  </si>
  <si>
    <t>ul. Trzecielskiego 14,          38-460 Jedlicze , Budynek administracyjny"B"</t>
  </si>
  <si>
    <t>ul. Trzecielskiego 14,          38-460 Jedlicze  chłodnia kominowa</t>
  </si>
  <si>
    <t>2012 rok</t>
  </si>
  <si>
    <t>PKP CARGO S.A. Południowy Zakład Spółki, ul. Stanisława Wyspiańskiego 1, 33-300 Nowy Sącz</t>
  </si>
  <si>
    <t>materiały konstrukcyjne zawierające azbest</t>
  </si>
  <si>
    <t>PKP CARGO S.A Południowy Zakład SpółkI zlokalizowany w Jaśle</t>
  </si>
  <si>
    <t>PKP CARGO S.A Południowy Zakład SpółkI Nowy Sącz</t>
  </si>
  <si>
    <t>usunięto w 2010 roku</t>
  </si>
  <si>
    <t>azbest w urządzeniach komory styczników elektrycznych</t>
  </si>
  <si>
    <t>Urządzenia niestacjonarne (pojazdy trakcyjne)</t>
  </si>
  <si>
    <t>FENICE Poland Sp. z o.o. Jednostka Operatywna Podkarpacie Rzeszów, ul. Hetmańska 120, 35-078 Rezszów</t>
  </si>
  <si>
    <t>izolacje zawierające w swoim składzie azbest</t>
  </si>
  <si>
    <t>Kanał sieci ciepłowniczej    ul. Hetmańska 120, 35-078 Rezszów</t>
  </si>
  <si>
    <t>Pompownia, kotłownia, maszynownia, ciepłownia ul. Hetmańska 120, 35-078 Rezszów</t>
  </si>
  <si>
    <t>szczeliwa azbestowe, izolacje zawierajace w swoim składzie azbest, tektura, sznur azbestowy</t>
  </si>
  <si>
    <t>Rozdzielnia prądu              ul. Hetmańska 120, 35-078 Rezszów</t>
  </si>
  <si>
    <t>inne wyroby zawierające azbest, komory gaszeniowe wyłączników azbestowo cementowych</t>
  </si>
  <si>
    <t>Ciepłownia ul. Hetmańska 120, 35-078 Rezszów</t>
  </si>
  <si>
    <t>izolacje natryskowe środkami zawierającymi azbest i inne wyroby zawierające azbest</t>
  </si>
  <si>
    <t>Zakłady Chemiczne "Siarkopol" Tarnobrzeg Sp.z o.o. ul. Zakładowa 50, 39-402 Tarnobrzeg</t>
  </si>
  <si>
    <t>budynek aktywacji, wiata załadunkowa bentonitów</t>
  </si>
  <si>
    <t xml:space="preserve">stopień pilności III </t>
  </si>
  <si>
    <t>płyta falista azbestowo cementowa</t>
  </si>
  <si>
    <t>wiata nr I załadunku kwasu siarkowego</t>
  </si>
  <si>
    <t>wiata nr II -myjnia cystern</t>
  </si>
  <si>
    <t>po 2015 roku</t>
  </si>
  <si>
    <t>wiata stalowa z tacą chemoodporną</t>
  </si>
  <si>
    <t>Rejestr przedsiębiorstw eksploatujących instalacje i urządzenia, w których są lub były wykorzystywane substancje stwarzające szczególne zagrożenie dla środowiska (azbest) w województwie podkarpackim za 2010 r.</t>
  </si>
  <si>
    <t>Rejestr rodzaju, ilości oraz miejsc występowania substancji stwarzających szczególne zagrożenie dla środowiska w województwie podkarpackim za 2010 r.</t>
  </si>
  <si>
    <t xml:space="preserve">Wytwórnia Sprzętu Komunikacyjnego "PZL-Rzeszów" S.A., ul. Hetmańska 120, 35-078 Rzeszów </t>
  </si>
  <si>
    <t xml:space="preserve">ul. Hetmańska 120, 35-078 Rzeszów </t>
  </si>
  <si>
    <t>tektura izolacyjna, izolacja pleciona-sznury</t>
  </si>
  <si>
    <t>stopień pilności I i II</t>
  </si>
  <si>
    <t>PGE Elektrociepłownia Rzeszów Spółka Akcyjna, ul.Ciepłownicza 8, 35-959 Rzeszów</t>
  </si>
  <si>
    <t>Tunel, budynek przejściowy i most skośny TO3-dach</t>
  </si>
  <si>
    <t>Budynek węzła przesypowego W-3 -dach</t>
  </si>
  <si>
    <t>2021 rok</t>
  </si>
  <si>
    <t>Budynek węzła przesypowego W-4 -dach</t>
  </si>
  <si>
    <t>2011 rok</t>
  </si>
  <si>
    <t>Wiata obudowana-dach</t>
  </si>
  <si>
    <t>Wiata otwarta dach</t>
  </si>
  <si>
    <t>Budynek główny nastawni WP-120-dach</t>
  </si>
  <si>
    <t>Budynek pompowni wody sieciowej-dach</t>
  </si>
  <si>
    <t>Kanały kablowe</t>
  </si>
  <si>
    <t>2010 rok usunięto</t>
  </si>
  <si>
    <t>Rozdzielnie niskiego napięcia</t>
  </si>
  <si>
    <t>inne wyroby zawierające azbest, komory łukowe w wyłącznikach APU oraz stycznikach SC 400 i SC 200</t>
  </si>
  <si>
    <t>Telekomunikacja Polska S.A. ul, Twarda 18, 00-105 Warszawa</t>
  </si>
  <si>
    <t>Przemyśl ul. Topolowa 16</t>
  </si>
  <si>
    <t>Lesko, Plac Konstytucji 3 Maja 16-wiata magazynowa</t>
  </si>
  <si>
    <t>AXTONE Sp. z o.o ul. Zielona 2 37-220 Kańczuga</t>
  </si>
  <si>
    <t>stopień pilności I</t>
  </si>
  <si>
    <t>ul. Zielona 2 37-220 Kańczuga, magazyn</t>
  </si>
  <si>
    <t xml:space="preserve">Przedsiębiorstwo Handlowo-Usługowe "PKS Rzeszów" Sp. z o.o. ul. Gen.St. Maczka 10, 35-959 Rzeszów </t>
  </si>
  <si>
    <t>Jarosław, ul. Słowackiego 38</t>
  </si>
  <si>
    <t>płyty faliste azbestowo-cementowe dla budownictwa, gąsiory azbestowe</t>
  </si>
  <si>
    <t>Łańcut, ul. Kolejowa 4</t>
  </si>
  <si>
    <t>Rzeszów, ul. Grottgera 1</t>
  </si>
  <si>
    <t>Rzeszów, ul. Gen. St. Maczka 10</t>
  </si>
  <si>
    <t>Stalowa Wola, ul. Dąbrowskiego</t>
  </si>
  <si>
    <t>płyty faliste azbestowo-cemntowe dla budownictwa</t>
  </si>
  <si>
    <t>Jasło, ul. Metzgera 1</t>
  </si>
  <si>
    <t>Sanok, ul. Dworcowa 5</t>
  </si>
  <si>
    <t>stopień pilności II i III</t>
  </si>
  <si>
    <t>FEDERAL-Mogul Gorzyce S.A., ul. Odlewników52, 39-432 Gorzyce</t>
  </si>
  <si>
    <t>ul. Odlewników52, 39-432 Gorzyce</t>
  </si>
  <si>
    <t>Kopalnie i Zakłady Przetwórcze "Siarkopol" w likwidacji, ul. Zakładowa 50, 39-402 Tarnobrzeg</t>
  </si>
  <si>
    <t>, ul. Zakładowa 50, 39-402 Tarnobrzeg</t>
  </si>
  <si>
    <t>płyty azbestowo-cementowe płaskie i faliste , rurociągi</t>
  </si>
  <si>
    <t>3632,4 (=45,41 Mg)</t>
  </si>
  <si>
    <t>Polski Koncern Naftowy ORLEN S.A., ul. Chemików 7, 09-411 Płock</t>
  </si>
  <si>
    <t>Polski Koncern Naftowy Baza Nagazynowa Nr 83, Ustrzyki Dolne, ul. Kolejowa</t>
  </si>
  <si>
    <t>Evonik Carbon Black Polska      Sp. z o.o., ul. 3 Maja, 38-200 Jasło</t>
  </si>
  <si>
    <t>Kotłownia PKK i kotłownia węglowa</t>
  </si>
  <si>
    <t>tektura azbestowa, sznur azbestowy</t>
  </si>
  <si>
    <t>sznur - 0,246</t>
  </si>
  <si>
    <t>tektura- 420</t>
  </si>
  <si>
    <t>Karpacka Spółka Gazownictwa Sp. z o.o. w Tarnowie, ul. 1 Sierpnia 34 A, 37-450 Stalowa Wola</t>
  </si>
  <si>
    <t>stopien pilności I</t>
  </si>
  <si>
    <t>Samodzielny Publiczny Zespół Opieki Zdrowotnej w Leżajsku, ul. Leśna 22,        37-300 Leżajsk</t>
  </si>
  <si>
    <t>płyty-faliste azbestowo-cementowe</t>
  </si>
  <si>
    <t>pokrycia dachowe budynki mieszkalne i gospodarcze</t>
  </si>
  <si>
    <t>budynki mieszkalne,  gospodarcze i garaże</t>
  </si>
  <si>
    <t>Administracja Domów Mieszkalnych Sp. z o.o., ul. Kraszewskiego 18 , 39-200 Dębica</t>
  </si>
  <si>
    <t>ul. Kraszewskiego 18 , 39-200 Dębica</t>
  </si>
  <si>
    <t>09.2015 rok</t>
  </si>
  <si>
    <t>Federal-Mogul Sp. z o.o.       ul. Odlewników 52,                     39-432 Gorzyce</t>
  </si>
  <si>
    <t>ul. Odlewników 52,                     39-432 Gorzyce</t>
  </si>
  <si>
    <t>2013 rok</t>
  </si>
  <si>
    <t>budynki gospodarcze</t>
  </si>
  <si>
    <t>budynki mieszkalne</t>
  </si>
  <si>
    <t>budynki mieszkalne i inne</t>
  </si>
  <si>
    <t>gospodarstwa domowe</t>
  </si>
  <si>
    <t>stopień pilności I, II i III</t>
  </si>
  <si>
    <t>gospodarstwa rolne</t>
  </si>
  <si>
    <t>budynki gospodarcze i mieszkalne</t>
  </si>
  <si>
    <t>ForgeX Polska Sp. z o.o.                 ul. Hetmańska 120, 35-078 Rzeszów</t>
  </si>
  <si>
    <t>ul. Hetmańska 120, 35-078 Rzeszów</t>
  </si>
  <si>
    <t>tektura izolacyjna,</t>
  </si>
  <si>
    <t>Zakłady Metalurgiczne  "WSK Rzeszów" Sp. z o.o., ul. Hetmańska 120, 35-078 Rzeszów</t>
  </si>
  <si>
    <t>izolacja pleciona, sznury, tektura izolacyjna, tynki zawierające azbest, wyroby cierne azbestowo-kauczukowe</t>
  </si>
  <si>
    <t>ul. 3 Maja 11 ,   39-120 Sędziszów Młp.</t>
  </si>
  <si>
    <t>PGKiM Sp. z o.o. ,ul. 3 Maja 11 , 39-120 Sędziszów Młp.</t>
  </si>
  <si>
    <t>rury złącza azbestowo-cementowe</t>
  </si>
  <si>
    <t>390 mb,     2150 mb</t>
  </si>
  <si>
    <t>PKP INTERCITY" S.A.                 ul. Grójecka 17, 02-021 Warszawa</t>
  </si>
  <si>
    <t>budynek warsztatu, stacja komunikacji przestawowej  Przemyśl, ul. Czarneckiego 74, 37-700 Przemyśl</t>
  </si>
  <si>
    <t>stopiień pilności III</t>
  </si>
  <si>
    <r>
      <rPr>
        <b/>
        <sz val="8"/>
        <rFont val="Arial"/>
        <family val="2"/>
      </rPr>
      <t>"EUROSERVICE</t>
    </r>
    <r>
      <rPr>
        <b/>
        <sz val="10"/>
        <rFont val="Arial"/>
        <family val="2"/>
      </rPr>
      <t>" Sp. z o.o.Surochów 160 A, 37-500 Jarosław</t>
    </r>
  </si>
  <si>
    <t>Surochów 160 A, 37-500 Jarosław - budynek przemysłowy</t>
  </si>
  <si>
    <t>Okręgowa Spółdzielnia Mleczarska w Stalowej Woli, ul. Staszica 1, 37-450 Stalowa Wola</t>
  </si>
  <si>
    <t>ul. Staszica 1, 37-450 Stalowa Wola</t>
  </si>
  <si>
    <t>PWiK Sp. z o.o. ul. Jana Tarnowskiego 28, 37-500 Jarosław</t>
  </si>
  <si>
    <t>ul. Jana Tarnowskiego 28, 37-500 Jarosław</t>
  </si>
  <si>
    <t>budynki mieszkalne i gospodarcze, stopień pilności I, II, III</t>
  </si>
  <si>
    <t>stopień pilności I, II, III</t>
  </si>
  <si>
    <t xml:space="preserve">Karpacka Spółka Gazownictwa Sp. z o.o. w Tarnowie,Oddział Zakład Gazowniczy w Jaśle 112, 38-200 Jasło </t>
  </si>
  <si>
    <t>Stacja gazowa 38-524 Besko - budynek przemysłowy</t>
  </si>
  <si>
    <t>Stacja gazowa 38-460 Chlebna - budynek przemysłowy</t>
  </si>
  <si>
    <t>Stacja gazowa 38-451 Wietrzno nr 2- budynek przemysłowy</t>
  </si>
  <si>
    <t>Stacja gazowa 38-200 Żółków - budynek przemysłowy</t>
  </si>
  <si>
    <t>38-450 Dukla</t>
  </si>
  <si>
    <t>płyty azbestowo-cementowe płaskie</t>
  </si>
  <si>
    <t>spis z natury</t>
  </si>
  <si>
    <t>38-440 Iwonicz -Zdrój</t>
  </si>
  <si>
    <t>38-460 Jedlicze</t>
  </si>
  <si>
    <t>płyty az bestowo-cementowe płaskie</t>
  </si>
  <si>
    <t xml:space="preserve">38-400 Krosno, </t>
  </si>
  <si>
    <t>płyty az bestowo-cementowe płaskie, rury i złącza azbestowo-cementowe</t>
  </si>
  <si>
    <t>38-520 Rymanów</t>
  </si>
  <si>
    <r>
      <rPr>
        <b/>
        <sz val="10"/>
        <rFont val="Arial"/>
        <family val="2"/>
      </rPr>
      <t>Krośnieńska Spółdzielnia Mieszkaniowa ,                      38-400 Krosno , ul. Woj.. Polskiego 4</t>
    </r>
    <r>
      <rPr>
        <sz val="10"/>
        <rFont val="Arial"/>
        <family val="2"/>
      </rPr>
      <t>1</t>
    </r>
  </si>
  <si>
    <t>NESTLE POLSKA ul. Szturmowa 2, 02-678 Warszawa Oddział w Rzeszowie, ul. Gen, St. Maczka 1, 35-959 Rzeszów</t>
  </si>
  <si>
    <t>budynek przemysłowy 122/101</t>
  </si>
  <si>
    <t>płyty płaskie azbestowo-cementowe</t>
  </si>
  <si>
    <t>budynek przemysłowy 123/101</t>
  </si>
  <si>
    <t>budynek przemysłowy 127/101</t>
  </si>
  <si>
    <t>budynek przemysłowy 121/101</t>
  </si>
  <si>
    <t>budynek przemysłowy 136/101</t>
  </si>
  <si>
    <t>budynek przemysłowy 117/101</t>
  </si>
  <si>
    <t>budynek przemysłowy 187/108</t>
  </si>
  <si>
    <t>budynek przemysłowy 197/105</t>
  </si>
  <si>
    <t>budynek przemysłowy 1101/103</t>
  </si>
  <si>
    <t>taśmy tkane i plecione, sznury i sznurki izolacyjne</t>
  </si>
  <si>
    <t xml:space="preserve">wyroby cierne azbestowo kauczukowe </t>
  </si>
  <si>
    <t>PKP PLK S.A. Zakład Lini Kolejowych w Lublinie, 20-022 Lublin, ul. Okopowa 5, Sekcja Eksploatacji w Rozwadowie</t>
  </si>
  <si>
    <t>stacja Zaklików</t>
  </si>
  <si>
    <t>stopień pilnosci I</t>
  </si>
  <si>
    <t>stacja Rozwadów (magazyn I)</t>
  </si>
  <si>
    <t>stacja Rozwadów (magazyn II )</t>
  </si>
  <si>
    <t>pokrycia dachowe, płyty dachowe</t>
  </si>
  <si>
    <t>stacja Rozwadów Towarowy</t>
  </si>
  <si>
    <t>stacja Tarnobrzeg</t>
  </si>
  <si>
    <t>stacja Nowa Dęba</t>
  </si>
  <si>
    <t>pokrycia dachowe, płyty dachowe faliste azbestowo-cementowe</t>
  </si>
  <si>
    <t>stacja Dęba Rozalin</t>
  </si>
  <si>
    <t>Zakłady Przemysłu Owocowo-Warzywnegp "PEKTOWIN" S.A.,                   ul. K.K.Baczyńskiego 29,          38-200 Jasło</t>
  </si>
  <si>
    <t>boksy na złom</t>
  </si>
  <si>
    <t>chłodnia wentylatorowa</t>
  </si>
  <si>
    <t>wiata nieobudowana</t>
  </si>
  <si>
    <t>zadaszenie przy budynku magazynu technicznego</t>
  </si>
  <si>
    <t>rozlewnia- piwnice</t>
  </si>
  <si>
    <t>izolacje cementowo-azbestowe</t>
  </si>
  <si>
    <t>budynek produkcyjny -Pektyna</t>
  </si>
  <si>
    <t>Konserwy- stara hala</t>
  </si>
  <si>
    <t>warsztat mechaniczny</t>
  </si>
  <si>
    <t>warsztat samochodowy-Transport</t>
  </si>
  <si>
    <t>stacja doświadczalna</t>
  </si>
  <si>
    <r>
      <rPr>
        <b/>
        <sz val="12"/>
        <rFont val="Arial"/>
        <family val="2"/>
      </rPr>
      <t xml:space="preserve">               </t>
    </r>
    <r>
      <rPr>
        <b/>
        <sz val="10"/>
        <rFont val="Arial"/>
        <family val="2"/>
      </rPr>
      <t xml:space="preserve">                                         </t>
    </r>
  </si>
  <si>
    <t>AUTOSAN S.A. ul. Lipińskiego 109, 38-500 Sanok</t>
  </si>
  <si>
    <t>ul. Lipińskiego 109, 38-500 Sanok</t>
  </si>
  <si>
    <t>płyty a-c stanowią zewnętrzną okładzinę elewacji zewnętrznych ścian podłużnych hali produkcyjnych w pasie nadokiennym</t>
  </si>
  <si>
    <t>" Cukrownia Ropczyce", ul. Kolejowa 140, 39-100 Ropczyce</t>
  </si>
  <si>
    <t>Sudzucker Polska S.A. ul. Muchoborska 6, 54-424 Wrocław</t>
  </si>
  <si>
    <t>budynki mieszkalne i gospodarcze, pokrycia dachowe</t>
  </si>
  <si>
    <t>PLASTBUD Sp. z o.o., 39-205 Pustków 164B</t>
  </si>
  <si>
    <t xml:space="preserve"> 39-205 Pustków 164B</t>
  </si>
  <si>
    <t>wyroby azbestowe znajdują się w obiektach budowlanych przeznaczonych do przebudowy i rozbiórki</t>
  </si>
  <si>
    <t>Spółdzielnia Mieszkaniowa "SIARKOWIEC", ul. Moniuszki 3, 39-400 Tarnobrzeg</t>
  </si>
  <si>
    <t>ul. Świętej Barbary 11 Tarnobrzeg</t>
  </si>
  <si>
    <t>stopien pilności II</t>
  </si>
  <si>
    <t>ul. Świętej Barbary 13 Tarnobrzeg</t>
  </si>
  <si>
    <t>ul. Świętej Barbary 15 Tarnobrzeg</t>
  </si>
  <si>
    <t>ul. Świętej Barbary 17 Tarnobrzeg</t>
  </si>
  <si>
    <t>ul. Kopernika 20 Tarnobrzeg</t>
  </si>
  <si>
    <t>ul. Kwiatkowskiego 17, Tarnobrzeg</t>
  </si>
  <si>
    <t>ul. Kwiatkowskiego 19, Tarnobrzeg</t>
  </si>
  <si>
    <t>ul. Kwiatkowskiego 21, Tarnobrzeg</t>
  </si>
  <si>
    <t>ul. Kwiatkowskiego 25, Tarnobrzeg</t>
  </si>
  <si>
    <t>ul. Zwierzyniecka 39, Tarnobrzeg</t>
  </si>
  <si>
    <t>ul. Zwierzyniecka 41, Tarnobrzeg</t>
  </si>
  <si>
    <t>ul. Kwiatkowskiego 13, Tarnobrzeg</t>
  </si>
  <si>
    <t>EKOMAX Kotulak Jerzy, Wolica 217, 38-200 Jasło</t>
  </si>
  <si>
    <t>Wolica 217</t>
  </si>
  <si>
    <t>stopień pilności, I, II, III</t>
  </si>
  <si>
    <t xml:space="preserve"> plus 2,23</t>
  </si>
  <si>
    <t>rury i złącza azbestowe 0,3 Mg</t>
  </si>
  <si>
    <t>Okręgowa Spółdzielnia Mleczarska 36 - 220 Jasienica Rosielna 208</t>
  </si>
  <si>
    <t>Uzdrowisko Iwonicz S.A., Al.. Tarosiewicza 2</t>
  </si>
  <si>
    <t xml:space="preserve"> Al.. Tarosiewicza 2</t>
  </si>
  <si>
    <t>Rolniczo-Handlowa Spółdzielnia Pracy w Leżajsku, ul. Spółdzielcza 8</t>
  </si>
  <si>
    <t>ul. Spółdzielcza 8</t>
  </si>
  <si>
    <t>płyty faliste azbestowo cementowe dla budownictwa</t>
  </si>
  <si>
    <t>pokrycie dachowe magazynu</t>
  </si>
  <si>
    <t>płyty falste i płaskie azbestowo-cementowe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</si>
</sst>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0"/>
    <numFmt numFmtId="168" formatCode="d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0"/>
    <numFmt numFmtId="175" formatCode="#,##0.00000"/>
    <numFmt numFmtId="176" formatCode="[$-415]d\ mmmm\ yyyy"/>
    <numFmt numFmtId="177" formatCode="0.0"/>
  </numFmts>
  <fonts count="5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5" fillId="33" borderId="12" xfId="0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7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right" vertical="center" wrapText="1"/>
    </xf>
    <xf numFmtId="3" fontId="3" fillId="33" borderId="23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0" fontId="9" fillId="33" borderId="1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0" xfId="0" applyNumberFormat="1" applyFont="1" applyAlignment="1">
      <alignment wrapText="1"/>
    </xf>
    <xf numFmtId="0" fontId="4" fillId="34" borderId="0" xfId="0" applyFont="1" applyFill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167" fontId="4" fillId="34" borderId="12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2" fontId="12" fillId="0" borderId="0" xfId="42" applyNumberFormat="1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" fontId="12" fillId="34" borderId="0" xfId="42" applyNumberFormat="1" applyFont="1" applyFill="1" applyBorder="1" applyAlignment="1">
      <alignment wrapText="1"/>
    </xf>
    <xf numFmtId="0" fontId="4" fillId="34" borderId="21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165" fontId="4" fillId="34" borderId="12" xfId="42" applyNumberFormat="1" applyFont="1" applyFill="1" applyBorder="1" applyAlignment="1">
      <alignment horizontal="right" vertical="center" wrapText="1"/>
    </xf>
    <xf numFmtId="0" fontId="4" fillId="34" borderId="24" xfId="0" applyFont="1" applyFill="1" applyBorder="1" applyAlignment="1">
      <alignment vertical="center" wrapText="1"/>
    </xf>
    <xf numFmtId="167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4" fillId="34" borderId="25" xfId="0" applyFont="1" applyFill="1" applyBorder="1" applyAlignment="1">
      <alignment horizontal="left" vertical="center" wrapText="1"/>
    </xf>
    <xf numFmtId="165" fontId="4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167" fontId="4" fillId="34" borderId="0" xfId="0" applyNumberFormat="1" applyFont="1" applyFill="1" applyAlignment="1">
      <alignment horizontal="center" vertical="center" wrapText="1"/>
    </xf>
    <xf numFmtId="3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3" fontId="4" fillId="34" borderId="2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left" vertical="center" wrapText="1"/>
    </xf>
    <xf numFmtId="0" fontId="49" fillId="34" borderId="21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righ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167" fontId="3" fillId="35" borderId="12" xfId="0" applyNumberFormat="1" applyFont="1" applyFill="1" applyBorder="1" applyAlignment="1">
      <alignment horizontal="right" vertical="center" wrapText="1"/>
    </xf>
    <xf numFmtId="3" fontId="3" fillId="35" borderId="12" xfId="0" applyNumberFormat="1" applyFont="1" applyFill="1" applyBorder="1" applyAlignment="1">
      <alignment horizontal="righ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167" fontId="4" fillId="34" borderId="14" xfId="0" applyNumberFormat="1" applyFont="1" applyFill="1" applyBorder="1" applyAlignment="1">
      <alignment horizontal="right" vertical="center" wrapText="1"/>
    </xf>
    <xf numFmtId="167" fontId="4" fillId="34" borderId="13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right" vertical="center" wrapText="1"/>
    </xf>
    <xf numFmtId="164" fontId="4" fillId="34" borderId="14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4" fillId="34" borderId="3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8"/>
  <sheetViews>
    <sheetView tabSelected="1" zoomScale="75" zoomScaleNormal="75" zoomScalePageLayoutView="0" workbookViewId="0" topLeftCell="A1">
      <pane ySplit="11" topLeftCell="A148" activePane="bottomLeft" state="frozen"/>
      <selection pane="topLeft" activeCell="A1" sqref="A1"/>
      <selection pane="bottomLeft" activeCell="G150" sqref="G150"/>
    </sheetView>
  </sheetViews>
  <sheetFormatPr defaultColWidth="9.00390625" defaultRowHeight="12.75"/>
  <cols>
    <col min="1" max="1" width="4.125" style="57" bestFit="1" customWidth="1"/>
    <col min="2" max="2" width="18.625" style="53" bestFit="1" customWidth="1"/>
    <col min="3" max="3" width="21.125" style="53" bestFit="1" customWidth="1"/>
    <col min="4" max="4" width="21.875" style="53" bestFit="1" customWidth="1"/>
    <col min="5" max="5" width="19.00390625" style="53" customWidth="1"/>
    <col min="6" max="6" width="15.125" style="53" bestFit="1" customWidth="1"/>
    <col min="7" max="7" width="34.875" style="53" bestFit="1" customWidth="1"/>
    <col min="8" max="8" width="19.00390625" style="53" bestFit="1" customWidth="1"/>
    <col min="9" max="9" width="10.375" style="53" bestFit="1" customWidth="1"/>
    <col min="10" max="10" width="12.125" style="53" bestFit="1" customWidth="1"/>
    <col min="11" max="11" width="9.75390625" style="53" bestFit="1" customWidth="1"/>
    <col min="12" max="12" width="18.375" style="53" bestFit="1" customWidth="1"/>
    <col min="13" max="13" width="25.125" style="53" bestFit="1" customWidth="1"/>
    <col min="14" max="14" width="15.125" style="53" bestFit="1" customWidth="1"/>
    <col min="15" max="15" width="10.375" style="53" bestFit="1" customWidth="1"/>
    <col min="16" max="16" width="5.875" style="53" bestFit="1" customWidth="1"/>
    <col min="17" max="17" width="7.125" style="53" bestFit="1" customWidth="1"/>
    <col min="18" max="18" width="13.75390625" style="102" bestFit="1" customWidth="1"/>
    <col min="19" max="19" width="23.375" style="102" customWidth="1"/>
    <col min="20" max="26" width="9.125" style="53" customWidth="1"/>
    <col min="27" max="27" width="10.375" style="111" bestFit="1" customWidth="1"/>
    <col min="28" max="16384" width="9.125" style="53" customWidth="1"/>
  </cols>
  <sheetData>
    <row r="1" spans="1:13" ht="34.5" customHeight="1">
      <c r="A1" s="51" t="s">
        <v>233</v>
      </c>
      <c r="B1" s="34"/>
      <c r="C1" s="52"/>
      <c r="D1" s="150"/>
      <c r="E1" s="47"/>
      <c r="F1" s="47"/>
      <c r="G1" s="36"/>
      <c r="L1" s="36"/>
      <c r="M1" s="54"/>
    </row>
    <row r="2" spans="1:33" ht="15.75">
      <c r="A2" s="33"/>
      <c r="B2" s="34"/>
      <c r="C2" s="52"/>
      <c r="D2" s="47"/>
      <c r="E2" s="47"/>
      <c r="F2" s="47"/>
      <c r="G2" s="55"/>
      <c r="H2" s="252"/>
      <c r="I2" s="252"/>
      <c r="J2" s="252"/>
      <c r="K2" s="252"/>
      <c r="AA2" s="117"/>
      <c r="AG2" s="118"/>
    </row>
    <row r="3" spans="1:33" ht="15.75">
      <c r="A3" s="34" t="s">
        <v>236</v>
      </c>
      <c r="B3" s="34"/>
      <c r="C3" s="52"/>
      <c r="D3" s="47"/>
      <c r="E3" s="47"/>
      <c r="F3" s="47"/>
      <c r="G3" s="56"/>
      <c r="H3" s="57"/>
      <c r="AA3" s="117"/>
      <c r="AG3" s="118"/>
    </row>
    <row r="4" spans="1:33" ht="15.75">
      <c r="A4" s="34" t="s">
        <v>237</v>
      </c>
      <c r="B4" s="34"/>
      <c r="C4" s="52"/>
      <c r="D4" s="47"/>
      <c r="E4" s="47"/>
      <c r="F4" s="47"/>
      <c r="G4" s="47"/>
      <c r="H4" s="253"/>
      <c r="I4" s="253"/>
      <c r="J4" s="58"/>
      <c r="K4" s="59"/>
      <c r="AA4" s="117"/>
      <c r="AG4" s="118"/>
    </row>
    <row r="5" spans="1:33" ht="15.75">
      <c r="A5" s="34"/>
      <c r="B5" s="34"/>
      <c r="C5" s="52"/>
      <c r="D5" s="52"/>
      <c r="E5" s="47"/>
      <c r="F5" s="47"/>
      <c r="G5" s="47"/>
      <c r="H5" s="253"/>
      <c r="I5" s="253"/>
      <c r="J5" s="36"/>
      <c r="K5" s="59"/>
      <c r="AA5" s="117"/>
      <c r="AG5" s="247"/>
    </row>
    <row r="6" spans="1:33" ht="15.75">
      <c r="A6" s="34"/>
      <c r="B6" s="34"/>
      <c r="C6" s="52"/>
      <c r="D6" s="52"/>
      <c r="E6" s="47"/>
      <c r="F6" s="47"/>
      <c r="G6" s="47"/>
      <c r="AA6" s="117"/>
      <c r="AG6" s="247"/>
    </row>
    <row r="7" spans="1:33" ht="15.75">
      <c r="A7" s="38" t="s">
        <v>404</v>
      </c>
      <c r="B7" s="38"/>
      <c r="C7" s="37"/>
      <c r="D7" s="37"/>
      <c r="E7" s="60"/>
      <c r="F7" s="60"/>
      <c r="G7" s="60"/>
      <c r="H7" s="54"/>
      <c r="I7" s="54"/>
      <c r="J7" s="54"/>
      <c r="K7" s="54"/>
      <c r="L7" s="54"/>
      <c r="M7" s="54"/>
      <c r="N7" s="54"/>
      <c r="O7" s="54"/>
      <c r="P7" s="54"/>
      <c r="Q7" s="54"/>
      <c r="AA7" s="117"/>
      <c r="AG7" s="247"/>
    </row>
    <row r="8" spans="1:33" ht="15.75">
      <c r="A8" s="38"/>
      <c r="B8" s="38"/>
      <c r="C8" s="60"/>
      <c r="D8" s="60"/>
      <c r="E8" s="60"/>
      <c r="F8" s="60"/>
      <c r="G8" s="60"/>
      <c r="H8" s="54"/>
      <c r="I8" s="54"/>
      <c r="J8" s="54"/>
      <c r="AA8" s="117"/>
      <c r="AG8" s="247"/>
    </row>
    <row r="9" spans="1:33" ht="15.75">
      <c r="A9" s="52"/>
      <c r="B9" s="52"/>
      <c r="C9" s="52"/>
      <c r="D9" s="52"/>
      <c r="E9" s="52"/>
      <c r="F9" s="52"/>
      <c r="G9" s="55"/>
      <c r="AA9" s="117"/>
      <c r="AG9" s="247"/>
    </row>
    <row r="10" spans="1:33" ht="15.75">
      <c r="A10" s="3"/>
      <c r="B10" s="61" t="s">
        <v>30</v>
      </c>
      <c r="C10" s="62"/>
      <c r="D10" s="61" t="s">
        <v>31</v>
      </c>
      <c r="E10" s="63"/>
      <c r="F10" s="64"/>
      <c r="G10" s="65"/>
      <c r="H10" s="66" t="s">
        <v>32</v>
      </c>
      <c r="I10" s="67"/>
      <c r="J10" s="67"/>
      <c r="K10" s="68"/>
      <c r="L10" s="68"/>
      <c r="M10" s="69"/>
      <c r="N10" s="66" t="s">
        <v>33</v>
      </c>
      <c r="O10" s="67"/>
      <c r="P10" s="68"/>
      <c r="Q10" s="151"/>
      <c r="R10" s="251"/>
      <c r="S10" s="251"/>
      <c r="AA10" s="117"/>
      <c r="AG10" s="247"/>
    </row>
    <row r="11" spans="1:33" ht="72" customHeight="1">
      <c r="A11" s="70" t="s">
        <v>34</v>
      </c>
      <c r="B11" s="13" t="s">
        <v>35</v>
      </c>
      <c r="C11" s="71" t="s">
        <v>36</v>
      </c>
      <c r="D11" s="72" t="s">
        <v>37</v>
      </c>
      <c r="E11" s="66" t="s">
        <v>218</v>
      </c>
      <c r="F11" s="66" t="s">
        <v>222</v>
      </c>
      <c r="G11" s="73" t="s">
        <v>38</v>
      </c>
      <c r="H11" s="12" t="s">
        <v>39</v>
      </c>
      <c r="I11" s="7" t="s">
        <v>218</v>
      </c>
      <c r="J11" s="7" t="s">
        <v>223</v>
      </c>
      <c r="K11" s="7" t="s">
        <v>40</v>
      </c>
      <c r="L11" s="7" t="s">
        <v>41</v>
      </c>
      <c r="M11" s="74" t="s">
        <v>42</v>
      </c>
      <c r="N11" s="7" t="s">
        <v>43</v>
      </c>
      <c r="O11" s="7" t="s">
        <v>218</v>
      </c>
      <c r="P11" s="7" t="s">
        <v>45</v>
      </c>
      <c r="Q11" s="7" t="s">
        <v>38</v>
      </c>
      <c r="R11" s="39"/>
      <c r="S11" s="39"/>
      <c r="AA11" s="117"/>
      <c r="AG11" s="118"/>
    </row>
    <row r="12" spans="1:33" ht="15.75">
      <c r="A12" s="7" t="s">
        <v>46</v>
      </c>
      <c r="B12" s="9" t="s">
        <v>47</v>
      </c>
      <c r="C12" s="75"/>
      <c r="D12" s="10"/>
      <c r="E12" s="11"/>
      <c r="F12" s="24"/>
      <c r="G12" s="76"/>
      <c r="H12" s="10"/>
      <c r="I12" s="11"/>
      <c r="J12" s="11"/>
      <c r="K12" s="24"/>
      <c r="L12" s="8"/>
      <c r="M12" s="76"/>
      <c r="N12" s="10"/>
      <c r="O12" s="11"/>
      <c r="P12" s="11"/>
      <c r="Q12" s="8"/>
      <c r="R12" s="14"/>
      <c r="S12" s="14"/>
      <c r="AA12" s="117"/>
      <c r="AG12" s="118"/>
    </row>
    <row r="13" spans="1:33" ht="38.25">
      <c r="A13" s="7"/>
      <c r="B13" s="9"/>
      <c r="C13" s="75" t="s">
        <v>48</v>
      </c>
      <c r="D13" s="10" t="s">
        <v>9</v>
      </c>
      <c r="E13" s="11"/>
      <c r="F13" s="24"/>
      <c r="G13" s="76"/>
      <c r="H13" s="10"/>
      <c r="I13" s="11"/>
      <c r="J13" s="11"/>
      <c r="K13" s="24"/>
      <c r="L13" s="8"/>
      <c r="M13" s="76"/>
      <c r="N13" s="10"/>
      <c r="O13" s="11"/>
      <c r="P13" s="11"/>
      <c r="Q13" s="8"/>
      <c r="R13" s="14"/>
      <c r="S13" s="14"/>
      <c r="AA13" s="117"/>
      <c r="AG13" s="118"/>
    </row>
    <row r="14" spans="1:33" ht="38.25">
      <c r="A14" s="7"/>
      <c r="B14" s="9"/>
      <c r="C14" s="75" t="s">
        <v>309</v>
      </c>
      <c r="D14" s="10" t="s">
        <v>9</v>
      </c>
      <c r="E14" s="11"/>
      <c r="F14" s="24"/>
      <c r="G14" s="76"/>
      <c r="H14" s="10"/>
      <c r="I14" s="11"/>
      <c r="J14" s="11"/>
      <c r="K14" s="24"/>
      <c r="L14" s="8"/>
      <c r="M14" s="76"/>
      <c r="N14" s="10"/>
      <c r="O14" s="11"/>
      <c r="P14" s="11"/>
      <c r="Q14" s="8"/>
      <c r="R14" s="14"/>
      <c r="S14" s="14"/>
      <c r="AA14" s="117"/>
      <c r="AG14" s="118"/>
    </row>
    <row r="15" spans="1:33" s="126" customFormat="1" ht="66.75" customHeight="1">
      <c r="A15" s="121"/>
      <c r="B15" s="122"/>
      <c r="C15" s="123" t="s">
        <v>50</v>
      </c>
      <c r="D15" s="122" t="s">
        <v>225</v>
      </c>
      <c r="E15" s="114" t="s">
        <v>49</v>
      </c>
      <c r="F15" s="116">
        <v>175566</v>
      </c>
      <c r="G15" s="124"/>
      <c r="H15" s="122" t="s">
        <v>49</v>
      </c>
      <c r="I15" s="114" t="s">
        <v>49</v>
      </c>
      <c r="J15" s="114" t="s">
        <v>49</v>
      </c>
      <c r="K15" s="116" t="s">
        <v>49</v>
      </c>
      <c r="L15" s="115" t="s">
        <v>49</v>
      </c>
      <c r="M15" s="124" t="s">
        <v>49</v>
      </c>
      <c r="N15" s="122" t="s">
        <v>49</v>
      </c>
      <c r="O15" s="114" t="s">
        <v>49</v>
      </c>
      <c r="P15" s="114" t="s">
        <v>49</v>
      </c>
      <c r="Q15" s="148" t="s">
        <v>49</v>
      </c>
      <c r="R15" s="141"/>
      <c r="S15" s="141"/>
      <c r="AA15" s="127"/>
      <c r="AG15" s="247"/>
    </row>
    <row r="16" spans="1:33" ht="15.75">
      <c r="A16" s="7"/>
      <c r="B16" s="10"/>
      <c r="C16" s="77" t="s">
        <v>51</v>
      </c>
      <c r="D16" s="78"/>
      <c r="E16" s="79">
        <f>SUM(E12:E15)</f>
        <v>0</v>
      </c>
      <c r="F16" s="80">
        <f>SUM(F12:F15)</f>
        <v>175566</v>
      </c>
      <c r="G16" s="81"/>
      <c r="H16" s="82"/>
      <c r="I16" s="79">
        <f>SUM(I12:I15)</f>
        <v>0</v>
      </c>
      <c r="J16" s="79">
        <f>SUM(J12:J15)</f>
        <v>0</v>
      </c>
      <c r="K16" s="83">
        <f>SUM(K12:K15)</f>
        <v>0</v>
      </c>
      <c r="L16" s="84"/>
      <c r="M16" s="81"/>
      <c r="N16" s="85"/>
      <c r="O16" s="79">
        <f>SUM(O12:O15)</f>
        <v>0</v>
      </c>
      <c r="P16" s="83">
        <f>SUM(P12:P15)</f>
        <v>0</v>
      </c>
      <c r="Q16" s="86"/>
      <c r="R16" s="141"/>
      <c r="S16" s="141"/>
      <c r="AA16" s="117"/>
      <c r="AG16" s="247"/>
    </row>
    <row r="17" spans="1:33" s="107" customFormat="1" ht="62.25" customHeight="1">
      <c r="A17" s="106" t="s">
        <v>52</v>
      </c>
      <c r="B17" s="108" t="s">
        <v>53</v>
      </c>
      <c r="C17" s="109"/>
      <c r="D17" s="93"/>
      <c r="E17" s="90"/>
      <c r="F17" s="91"/>
      <c r="G17" s="92"/>
      <c r="H17" s="93"/>
      <c r="I17" s="90"/>
      <c r="J17" s="90"/>
      <c r="K17" s="91"/>
      <c r="L17" s="94"/>
      <c r="M17" s="92"/>
      <c r="N17" s="93"/>
      <c r="O17" s="90"/>
      <c r="P17" s="90"/>
      <c r="Q17" s="94"/>
      <c r="R17" s="149"/>
      <c r="S17" s="149"/>
      <c r="AA17" s="117"/>
      <c r="AG17" s="119"/>
    </row>
    <row r="18" spans="1:33" s="107" customFormat="1" ht="62.25" customHeight="1">
      <c r="A18" s="106"/>
      <c r="B18" s="108"/>
      <c r="C18" s="109" t="s">
        <v>284</v>
      </c>
      <c r="D18" s="93" t="s">
        <v>285</v>
      </c>
      <c r="E18" s="90">
        <v>2653.63</v>
      </c>
      <c r="F18" s="91">
        <v>242129.7</v>
      </c>
      <c r="G18" s="92"/>
      <c r="H18" s="93"/>
      <c r="I18" s="90"/>
      <c r="J18" s="90"/>
      <c r="K18" s="91"/>
      <c r="L18" s="94"/>
      <c r="M18" s="92"/>
      <c r="N18" s="93"/>
      <c r="O18" s="90"/>
      <c r="P18" s="90"/>
      <c r="Q18" s="94"/>
      <c r="R18" s="149"/>
      <c r="S18" s="149"/>
      <c r="AA18" s="117"/>
      <c r="AG18" s="119"/>
    </row>
    <row r="19" spans="1:33" s="107" customFormat="1" ht="62.25" customHeight="1">
      <c r="A19" s="106"/>
      <c r="B19" s="108"/>
      <c r="C19" s="109" t="s">
        <v>251</v>
      </c>
      <c r="D19" s="93"/>
      <c r="E19" s="90"/>
      <c r="F19" s="91"/>
      <c r="G19" s="92"/>
      <c r="H19" s="93"/>
      <c r="I19" s="90"/>
      <c r="J19" s="90"/>
      <c r="K19" s="91"/>
      <c r="L19" s="94"/>
      <c r="M19" s="92"/>
      <c r="N19" s="93"/>
      <c r="O19" s="90"/>
      <c r="P19" s="90"/>
      <c r="Q19" s="94"/>
      <c r="R19" s="149"/>
      <c r="S19" s="149"/>
      <c r="AA19" s="117"/>
      <c r="AG19" s="119"/>
    </row>
    <row r="20" spans="1:33" s="107" customFormat="1" ht="62.25" customHeight="1">
      <c r="A20" s="106"/>
      <c r="B20" s="108"/>
      <c r="C20" s="109" t="s">
        <v>288</v>
      </c>
      <c r="D20" s="93" t="s">
        <v>289</v>
      </c>
      <c r="E20" s="90"/>
      <c r="F20" s="91"/>
      <c r="G20" s="92"/>
      <c r="H20" s="93"/>
      <c r="I20" s="90"/>
      <c r="J20" s="90"/>
      <c r="K20" s="91"/>
      <c r="L20" s="94"/>
      <c r="M20" s="92"/>
      <c r="N20" s="93"/>
      <c r="O20" s="90"/>
      <c r="P20" s="90"/>
      <c r="Q20" s="94"/>
      <c r="R20" s="149"/>
      <c r="S20" s="149"/>
      <c r="AA20" s="117"/>
      <c r="AG20" s="119"/>
    </row>
    <row r="21" spans="1:33" s="107" customFormat="1" ht="62.25" customHeight="1">
      <c r="A21" s="106"/>
      <c r="B21" s="108"/>
      <c r="C21" s="109" t="s">
        <v>294</v>
      </c>
      <c r="D21" s="93" t="s">
        <v>295</v>
      </c>
      <c r="E21" s="90"/>
      <c r="F21" s="91">
        <v>145292</v>
      </c>
      <c r="G21" s="92" t="s">
        <v>345</v>
      </c>
      <c r="H21" s="93"/>
      <c r="I21" s="90"/>
      <c r="J21" s="90"/>
      <c r="K21" s="91"/>
      <c r="L21" s="94"/>
      <c r="M21" s="92"/>
      <c r="N21" s="93"/>
      <c r="O21" s="90"/>
      <c r="P21" s="90"/>
      <c r="Q21" s="94"/>
      <c r="R21" s="149"/>
      <c r="S21" s="149"/>
      <c r="AA21" s="117"/>
      <c r="AG21" s="119"/>
    </row>
    <row r="22" spans="1:33" s="126" customFormat="1" ht="51">
      <c r="A22" s="121"/>
      <c r="B22" s="122"/>
      <c r="C22" s="128" t="s">
        <v>54</v>
      </c>
      <c r="D22" s="122" t="s">
        <v>6</v>
      </c>
      <c r="E22" s="114" t="s">
        <v>49</v>
      </c>
      <c r="F22" s="116">
        <v>148005</v>
      </c>
      <c r="G22" s="124"/>
      <c r="H22" s="122" t="s">
        <v>49</v>
      </c>
      <c r="I22" s="114" t="s">
        <v>49</v>
      </c>
      <c r="J22" s="114" t="s">
        <v>49</v>
      </c>
      <c r="K22" s="116" t="s">
        <v>49</v>
      </c>
      <c r="L22" s="115" t="s">
        <v>49</v>
      </c>
      <c r="M22" s="124" t="s">
        <v>49</v>
      </c>
      <c r="N22" s="122" t="s">
        <v>49</v>
      </c>
      <c r="O22" s="114" t="s">
        <v>49</v>
      </c>
      <c r="P22" s="114" t="s">
        <v>49</v>
      </c>
      <c r="Q22" s="148" t="s">
        <v>49</v>
      </c>
      <c r="R22" s="141"/>
      <c r="S22" s="141"/>
      <c r="AA22" s="127"/>
      <c r="AG22" s="129"/>
    </row>
    <row r="23" spans="1:33" s="126" customFormat="1" ht="51">
      <c r="A23" s="121"/>
      <c r="B23" s="122"/>
      <c r="C23" s="128" t="s">
        <v>287</v>
      </c>
      <c r="D23" s="122" t="s">
        <v>6</v>
      </c>
      <c r="E23" s="114"/>
      <c r="F23" s="116">
        <v>200</v>
      </c>
      <c r="G23" s="124"/>
      <c r="H23" s="122"/>
      <c r="I23" s="114"/>
      <c r="J23" s="114"/>
      <c r="K23" s="116"/>
      <c r="L23" s="164"/>
      <c r="M23" s="124"/>
      <c r="N23" s="122"/>
      <c r="O23" s="114"/>
      <c r="P23" s="114"/>
      <c r="Q23" s="164"/>
      <c r="R23" s="187"/>
      <c r="S23" s="187"/>
      <c r="AA23" s="127"/>
      <c r="AG23" s="129"/>
    </row>
    <row r="24" spans="1:33" ht="15.75">
      <c r="A24" s="7"/>
      <c r="B24" s="10"/>
      <c r="C24" s="88" t="s">
        <v>51</v>
      </c>
      <c r="D24" s="82"/>
      <c r="E24" s="79">
        <f>SUM(E17:E23)</f>
        <v>2653.63</v>
      </c>
      <c r="F24" s="83">
        <f>SUM(F17:F23)</f>
        <v>535626.7</v>
      </c>
      <c r="G24" s="81"/>
      <c r="H24" s="82"/>
      <c r="I24" s="79">
        <f>SUM(I17:I22)</f>
        <v>0</v>
      </c>
      <c r="J24" s="79">
        <f>SUM(J17:J22)</f>
        <v>0</v>
      </c>
      <c r="K24" s="83">
        <f>SUM(K17:K22)</f>
        <v>0</v>
      </c>
      <c r="L24" s="84"/>
      <c r="M24" s="81"/>
      <c r="N24" s="85"/>
      <c r="O24" s="79">
        <f>SUM(O17:O22)</f>
        <v>0</v>
      </c>
      <c r="P24" s="83">
        <f>SUM(P17:P22)</f>
        <v>0</v>
      </c>
      <c r="Q24" s="86"/>
      <c r="R24" s="141"/>
      <c r="S24" s="141"/>
      <c r="AA24" s="117"/>
      <c r="AG24" s="120"/>
    </row>
    <row r="25" spans="1:33" s="126" customFormat="1" ht="51">
      <c r="A25" s="121" t="s">
        <v>55</v>
      </c>
      <c r="B25" s="130" t="s">
        <v>56</v>
      </c>
      <c r="C25" s="128" t="s">
        <v>57</v>
      </c>
      <c r="D25" s="122" t="s">
        <v>210</v>
      </c>
      <c r="E25" s="114" t="s">
        <v>49</v>
      </c>
      <c r="F25" s="116">
        <v>164572</v>
      </c>
      <c r="G25" s="124" t="s">
        <v>549</v>
      </c>
      <c r="H25" s="122" t="s">
        <v>49</v>
      </c>
      <c r="I25" s="114" t="s">
        <v>49</v>
      </c>
      <c r="J25" s="114" t="s">
        <v>49</v>
      </c>
      <c r="K25" s="116" t="s">
        <v>49</v>
      </c>
      <c r="L25" s="115" t="s">
        <v>49</v>
      </c>
      <c r="M25" s="124" t="s">
        <v>49</v>
      </c>
      <c r="N25" s="122" t="s">
        <v>49</v>
      </c>
      <c r="O25" s="114" t="s">
        <v>49</v>
      </c>
      <c r="P25" s="114" t="s">
        <v>49</v>
      </c>
      <c r="Q25" s="148" t="s">
        <v>49</v>
      </c>
      <c r="R25" s="141"/>
      <c r="S25" s="141"/>
      <c r="AA25" s="127"/>
      <c r="AG25" s="129"/>
    </row>
    <row r="26" spans="1:33" s="126" customFormat="1" ht="51">
      <c r="A26" s="121"/>
      <c r="B26" s="122"/>
      <c r="C26" s="128" t="s">
        <v>48</v>
      </c>
      <c r="D26" s="122" t="s">
        <v>5</v>
      </c>
      <c r="E26" s="114" t="s">
        <v>49</v>
      </c>
      <c r="F26" s="116">
        <v>104985</v>
      </c>
      <c r="G26" s="124" t="s">
        <v>345</v>
      </c>
      <c r="H26" s="114" t="s">
        <v>49</v>
      </c>
      <c r="I26" s="114" t="s">
        <v>49</v>
      </c>
      <c r="J26" s="114" t="s">
        <v>49</v>
      </c>
      <c r="K26" s="114" t="s">
        <v>49</v>
      </c>
      <c r="L26" s="114" t="s">
        <v>49</v>
      </c>
      <c r="M26" s="114" t="s">
        <v>49</v>
      </c>
      <c r="N26" s="114" t="s">
        <v>49</v>
      </c>
      <c r="O26" s="114" t="s">
        <v>49</v>
      </c>
      <c r="P26" s="114" t="s">
        <v>49</v>
      </c>
      <c r="Q26" s="114" t="s">
        <v>49</v>
      </c>
      <c r="R26" s="141"/>
      <c r="S26" s="141"/>
      <c r="AA26" s="127"/>
      <c r="AG26" s="129"/>
    </row>
    <row r="27" spans="1:33" s="126" customFormat="1" ht="86.25" customHeight="1">
      <c r="A27" s="121"/>
      <c r="B27" s="122"/>
      <c r="C27" s="128" t="s">
        <v>313</v>
      </c>
      <c r="D27" s="122" t="s">
        <v>4</v>
      </c>
      <c r="E27" s="114" t="s">
        <v>49</v>
      </c>
      <c r="F27" s="116"/>
      <c r="G27" s="124"/>
      <c r="H27" s="122" t="s">
        <v>49</v>
      </c>
      <c r="I27" s="114" t="s">
        <v>49</v>
      </c>
      <c r="J27" s="114" t="s">
        <v>49</v>
      </c>
      <c r="K27" s="116" t="s">
        <v>49</v>
      </c>
      <c r="L27" s="115" t="s">
        <v>49</v>
      </c>
      <c r="M27" s="124" t="s">
        <v>49</v>
      </c>
      <c r="N27" s="122" t="s">
        <v>49</v>
      </c>
      <c r="O27" s="114" t="s">
        <v>49</v>
      </c>
      <c r="P27" s="114" t="s">
        <v>49</v>
      </c>
      <c r="Q27" s="148" t="s">
        <v>49</v>
      </c>
      <c r="R27" s="141"/>
      <c r="S27" s="141"/>
      <c r="AA27" s="127"/>
      <c r="AG27" s="129"/>
    </row>
    <row r="28" spans="1:33" s="126" customFormat="1" ht="51">
      <c r="A28" s="121"/>
      <c r="B28" s="122"/>
      <c r="C28" s="128" t="s">
        <v>58</v>
      </c>
      <c r="D28" s="122" t="s">
        <v>16</v>
      </c>
      <c r="E28" s="114" t="s">
        <v>49</v>
      </c>
      <c r="F28" s="116">
        <v>72717</v>
      </c>
      <c r="G28" s="124"/>
      <c r="H28" s="122" t="s">
        <v>49</v>
      </c>
      <c r="I28" s="114" t="s">
        <v>49</v>
      </c>
      <c r="J28" s="114" t="s">
        <v>49</v>
      </c>
      <c r="K28" s="116" t="s">
        <v>49</v>
      </c>
      <c r="L28" s="115" t="s">
        <v>49</v>
      </c>
      <c r="M28" s="124" t="s">
        <v>49</v>
      </c>
      <c r="N28" s="122" t="s">
        <v>49</v>
      </c>
      <c r="O28" s="114" t="s">
        <v>49</v>
      </c>
      <c r="P28" s="114" t="s">
        <v>49</v>
      </c>
      <c r="Q28" s="148" t="s">
        <v>49</v>
      </c>
      <c r="R28" s="141"/>
      <c r="S28" s="141"/>
      <c r="AA28" s="127"/>
      <c r="AG28" s="129"/>
    </row>
    <row r="29" spans="1:33" s="126" customFormat="1" ht="30" customHeight="1">
      <c r="A29" s="121"/>
      <c r="B29" s="122"/>
      <c r="C29" s="128" t="s">
        <v>59</v>
      </c>
      <c r="D29" s="122" t="s">
        <v>221</v>
      </c>
      <c r="E29" s="114" t="s">
        <v>49</v>
      </c>
      <c r="F29" s="116">
        <v>23546.2</v>
      </c>
      <c r="G29" s="124" t="s">
        <v>49</v>
      </c>
      <c r="H29" s="122" t="s">
        <v>49</v>
      </c>
      <c r="I29" s="114" t="s">
        <v>49</v>
      </c>
      <c r="J29" s="114" t="s">
        <v>49</v>
      </c>
      <c r="K29" s="116" t="s">
        <v>49</v>
      </c>
      <c r="L29" s="115" t="s">
        <v>49</v>
      </c>
      <c r="M29" s="124" t="s">
        <v>49</v>
      </c>
      <c r="N29" s="122" t="s">
        <v>49</v>
      </c>
      <c r="O29" s="114" t="s">
        <v>49</v>
      </c>
      <c r="P29" s="114" t="s">
        <v>49</v>
      </c>
      <c r="Q29" s="148" t="s">
        <v>49</v>
      </c>
      <c r="R29" s="141"/>
      <c r="S29" s="141"/>
      <c r="AA29" s="127"/>
      <c r="AG29" s="129"/>
    </row>
    <row r="30" spans="1:33" s="126" customFormat="1" ht="76.5">
      <c r="A30" s="121"/>
      <c r="B30" s="122"/>
      <c r="C30" s="128" t="s">
        <v>60</v>
      </c>
      <c r="D30" s="122" t="s">
        <v>0</v>
      </c>
      <c r="E30" s="114" t="s">
        <v>49</v>
      </c>
      <c r="F30" s="116">
        <v>115876</v>
      </c>
      <c r="G30" s="124" t="s">
        <v>49</v>
      </c>
      <c r="H30" s="122" t="s">
        <v>49</v>
      </c>
      <c r="I30" s="114" t="s">
        <v>49</v>
      </c>
      <c r="J30" s="114" t="s">
        <v>49</v>
      </c>
      <c r="K30" s="116" t="s">
        <v>49</v>
      </c>
      <c r="L30" s="115" t="s">
        <v>49</v>
      </c>
      <c r="M30" s="124" t="s">
        <v>49</v>
      </c>
      <c r="N30" s="122" t="s">
        <v>49</v>
      </c>
      <c r="O30" s="114" t="s">
        <v>49</v>
      </c>
      <c r="P30" s="114" t="s">
        <v>49</v>
      </c>
      <c r="Q30" s="148" t="s">
        <v>49</v>
      </c>
      <c r="R30" s="141"/>
      <c r="S30" s="141"/>
      <c r="AA30" s="127"/>
      <c r="AG30" s="129"/>
    </row>
    <row r="31" spans="1:33" s="126" customFormat="1" ht="72.75" customHeight="1">
      <c r="A31" s="121"/>
      <c r="B31" s="122"/>
      <c r="C31" s="128" t="s">
        <v>61</v>
      </c>
      <c r="D31" s="122" t="s">
        <v>280</v>
      </c>
      <c r="E31" s="114" t="s">
        <v>49</v>
      </c>
      <c r="F31" s="116">
        <v>141911</v>
      </c>
      <c r="G31" s="124"/>
      <c r="H31" s="122" t="s">
        <v>49</v>
      </c>
      <c r="I31" s="114" t="e">
        <f>-G91</f>
        <v>#VALUE!</v>
      </c>
      <c r="J31" s="114" t="s">
        <v>49</v>
      </c>
      <c r="K31" s="116" t="s">
        <v>49</v>
      </c>
      <c r="L31" s="115" t="s">
        <v>49</v>
      </c>
      <c r="M31" s="124" t="s">
        <v>49</v>
      </c>
      <c r="N31" s="122" t="s">
        <v>49</v>
      </c>
      <c r="O31" s="114" t="s">
        <v>49</v>
      </c>
      <c r="P31" s="114" t="s">
        <v>49</v>
      </c>
      <c r="Q31" s="148" t="s">
        <v>49</v>
      </c>
      <c r="R31" s="141"/>
      <c r="S31" s="141"/>
      <c r="AA31" s="127"/>
      <c r="AG31" s="129"/>
    </row>
    <row r="32" spans="1:33" ht="15.75">
      <c r="A32" s="7"/>
      <c r="B32" s="10"/>
      <c r="C32" s="88" t="s">
        <v>51</v>
      </c>
      <c r="D32" s="82"/>
      <c r="E32" s="79">
        <f>SUM(E25:E31)</f>
        <v>0</v>
      </c>
      <c r="F32" s="83">
        <f>SUM(F25:F31)</f>
        <v>623607.2</v>
      </c>
      <c r="G32" s="81"/>
      <c r="H32" s="82"/>
      <c r="I32" s="79" t="e">
        <f>SUM(I25:I31)</f>
        <v>#VALUE!</v>
      </c>
      <c r="J32" s="79">
        <f>SUM(J25:J31)</f>
        <v>0</v>
      </c>
      <c r="K32" s="83">
        <f>SUM(K25:K31)</f>
        <v>0</v>
      </c>
      <c r="L32" s="84"/>
      <c r="M32" s="89"/>
      <c r="N32" s="85"/>
      <c r="O32" s="79">
        <f>SUM(O25:O31)</f>
        <v>0</v>
      </c>
      <c r="P32" s="83">
        <f>SUM(P25:P31)</f>
        <v>0</v>
      </c>
      <c r="Q32" s="86"/>
      <c r="R32" s="141"/>
      <c r="S32" s="141"/>
      <c r="AA32" s="117"/>
      <c r="AG32" s="120"/>
    </row>
    <row r="33" spans="1:33" ht="53.25" customHeight="1">
      <c r="A33" s="7" t="s">
        <v>62</v>
      </c>
      <c r="B33" s="9" t="s">
        <v>63</v>
      </c>
      <c r="C33" s="87"/>
      <c r="D33" s="10"/>
      <c r="E33" s="11"/>
      <c r="F33" s="24"/>
      <c r="G33" s="76"/>
      <c r="H33" s="10"/>
      <c r="I33" s="11"/>
      <c r="J33" s="11"/>
      <c r="K33" s="24"/>
      <c r="L33" s="8"/>
      <c r="M33" s="76"/>
      <c r="N33" s="10"/>
      <c r="O33" s="11"/>
      <c r="P33" s="11"/>
      <c r="Q33" s="8"/>
      <c r="R33" s="14"/>
      <c r="S33" s="14"/>
      <c r="AA33" s="117"/>
      <c r="AG33" s="120"/>
    </row>
    <row r="34" spans="1:33" ht="53.25" customHeight="1">
      <c r="A34" s="7"/>
      <c r="B34" s="9"/>
      <c r="C34" s="87" t="s">
        <v>247</v>
      </c>
      <c r="D34" s="10" t="s">
        <v>10</v>
      </c>
      <c r="E34" s="11"/>
      <c r="F34" s="24"/>
      <c r="G34" s="76"/>
      <c r="H34" s="10"/>
      <c r="I34" s="11"/>
      <c r="J34" s="11"/>
      <c r="K34" s="24"/>
      <c r="L34" s="8"/>
      <c r="M34" s="76"/>
      <c r="N34" s="10"/>
      <c r="O34" s="11"/>
      <c r="P34" s="11"/>
      <c r="Q34" s="8"/>
      <c r="R34" s="14"/>
      <c r="S34" s="14"/>
      <c r="AA34" s="117"/>
      <c r="AG34" s="120"/>
    </row>
    <row r="35" spans="1:33" s="126" customFormat="1" ht="38.25">
      <c r="A35" s="121"/>
      <c r="B35" s="130"/>
      <c r="C35" s="128" t="s">
        <v>64</v>
      </c>
      <c r="D35" s="122" t="s">
        <v>10</v>
      </c>
      <c r="E35" s="114" t="s">
        <v>570</v>
      </c>
      <c r="F35" s="116">
        <v>10851.5</v>
      </c>
      <c r="G35" s="124" t="s">
        <v>569</v>
      </c>
      <c r="H35" s="122" t="s">
        <v>49</v>
      </c>
      <c r="I35" s="114" t="s">
        <v>49</v>
      </c>
      <c r="J35" s="114" t="s">
        <v>49</v>
      </c>
      <c r="K35" s="116" t="s">
        <v>49</v>
      </c>
      <c r="L35" s="115" t="s">
        <v>49</v>
      </c>
      <c r="M35" s="124" t="s">
        <v>49</v>
      </c>
      <c r="N35" s="122" t="s">
        <v>49</v>
      </c>
      <c r="O35" s="114" t="s">
        <v>49</v>
      </c>
      <c r="P35" s="114" t="s">
        <v>49</v>
      </c>
      <c r="Q35" s="148" t="s">
        <v>49</v>
      </c>
      <c r="R35" s="141"/>
      <c r="S35" s="141"/>
      <c r="AA35" s="127"/>
      <c r="AG35" s="129"/>
    </row>
    <row r="36" spans="1:33" s="126" customFormat="1" ht="38.25">
      <c r="A36" s="121"/>
      <c r="B36" s="165"/>
      <c r="C36" s="128" t="s">
        <v>317</v>
      </c>
      <c r="D36" s="122" t="s">
        <v>299</v>
      </c>
      <c r="E36" s="114"/>
      <c r="F36" s="116"/>
      <c r="G36" s="124"/>
      <c r="H36" s="122"/>
      <c r="I36" s="114"/>
      <c r="J36" s="114"/>
      <c r="K36" s="116"/>
      <c r="L36" s="164"/>
      <c r="M36" s="124"/>
      <c r="N36" s="122"/>
      <c r="O36" s="114"/>
      <c r="P36" s="114"/>
      <c r="Q36" s="164"/>
      <c r="R36" s="201"/>
      <c r="S36" s="201"/>
      <c r="AA36" s="127"/>
      <c r="AG36" s="129"/>
    </row>
    <row r="37" spans="1:33" s="126" customFormat="1" ht="38.25">
      <c r="A37" s="121"/>
      <c r="B37" s="165"/>
      <c r="C37" s="128" t="s">
        <v>255</v>
      </c>
      <c r="D37" s="122" t="s">
        <v>10</v>
      </c>
      <c r="E37" s="114"/>
      <c r="F37" s="116"/>
      <c r="G37" s="124"/>
      <c r="H37" s="122"/>
      <c r="I37" s="114"/>
      <c r="J37" s="114"/>
      <c r="K37" s="116"/>
      <c r="L37" s="164"/>
      <c r="M37" s="124"/>
      <c r="N37" s="122"/>
      <c r="O37" s="114"/>
      <c r="P37" s="114"/>
      <c r="Q37" s="164"/>
      <c r="R37" s="169"/>
      <c r="S37" s="169"/>
      <c r="AA37" s="127"/>
      <c r="AG37" s="129"/>
    </row>
    <row r="38" spans="1:33" s="126" customFormat="1" ht="38.25">
      <c r="A38" s="121"/>
      <c r="B38" s="165"/>
      <c r="C38" s="128" t="s">
        <v>151</v>
      </c>
      <c r="D38" s="122" t="s">
        <v>209</v>
      </c>
      <c r="E38" s="114"/>
      <c r="F38" s="116">
        <v>63145</v>
      </c>
      <c r="G38" s="124"/>
      <c r="H38" s="122"/>
      <c r="I38" s="114"/>
      <c r="J38" s="114"/>
      <c r="K38" s="116"/>
      <c r="L38" s="164"/>
      <c r="M38" s="124"/>
      <c r="N38" s="122"/>
      <c r="O38" s="114"/>
      <c r="P38" s="114"/>
      <c r="Q38" s="164"/>
      <c r="R38" s="192"/>
      <c r="S38" s="192"/>
      <c r="AA38" s="127"/>
      <c r="AG38" s="129"/>
    </row>
    <row r="39" spans="1:33" s="126" customFormat="1" ht="57" customHeight="1">
      <c r="A39" s="121"/>
      <c r="B39" s="122"/>
      <c r="C39" s="128" t="s">
        <v>65</v>
      </c>
      <c r="D39" s="122" t="s">
        <v>192</v>
      </c>
      <c r="E39" s="114" t="s">
        <v>49</v>
      </c>
      <c r="F39" s="116">
        <v>62727</v>
      </c>
      <c r="G39" s="124" t="s">
        <v>471</v>
      </c>
      <c r="H39" s="122" t="s">
        <v>49</v>
      </c>
      <c r="I39" s="114" t="s">
        <v>49</v>
      </c>
      <c r="J39" s="114" t="s">
        <v>49</v>
      </c>
      <c r="K39" s="116" t="s">
        <v>49</v>
      </c>
      <c r="L39" s="115" t="s">
        <v>49</v>
      </c>
      <c r="M39" s="124" t="s">
        <v>49</v>
      </c>
      <c r="N39" s="122" t="s">
        <v>49</v>
      </c>
      <c r="O39" s="114" t="s">
        <v>49</v>
      </c>
      <c r="P39" s="114" t="s">
        <v>49</v>
      </c>
      <c r="Q39" s="148" t="s">
        <v>49</v>
      </c>
      <c r="R39" s="141"/>
      <c r="S39" s="141"/>
      <c r="AA39" s="127"/>
      <c r="AG39" s="129"/>
    </row>
    <row r="40" spans="1:33" s="126" customFormat="1" ht="18.75" customHeight="1">
      <c r="A40" s="121"/>
      <c r="B40" s="122"/>
      <c r="C40" s="128" t="s">
        <v>66</v>
      </c>
      <c r="D40" s="122" t="s">
        <v>8</v>
      </c>
      <c r="E40" s="114" t="s">
        <v>49</v>
      </c>
      <c r="F40" s="116">
        <v>95700</v>
      </c>
      <c r="G40" s="124"/>
      <c r="H40" s="122" t="s">
        <v>49</v>
      </c>
      <c r="I40" s="114" t="s">
        <v>49</v>
      </c>
      <c r="J40" s="114" t="s">
        <v>49</v>
      </c>
      <c r="K40" s="116" t="s">
        <v>49</v>
      </c>
      <c r="L40" s="115" t="s">
        <v>49</v>
      </c>
      <c r="M40" s="124" t="s">
        <v>49</v>
      </c>
      <c r="N40" s="122" t="s">
        <v>49</v>
      </c>
      <c r="O40" s="114" t="s">
        <v>49</v>
      </c>
      <c r="P40" s="114" t="s">
        <v>49</v>
      </c>
      <c r="Q40" s="148" t="s">
        <v>49</v>
      </c>
      <c r="R40" s="141"/>
      <c r="S40" s="141"/>
      <c r="AA40" s="127"/>
      <c r="AG40" s="129"/>
    </row>
    <row r="41" spans="1:33" s="126" customFormat="1" ht="63" customHeight="1">
      <c r="A41" s="121"/>
      <c r="B41" s="122"/>
      <c r="C41" s="128" t="s">
        <v>67</v>
      </c>
      <c r="D41" s="122" t="s">
        <v>228</v>
      </c>
      <c r="E41" s="114" t="s">
        <v>49</v>
      </c>
      <c r="F41" s="116">
        <v>8293</v>
      </c>
      <c r="G41" s="124" t="s">
        <v>338</v>
      </c>
      <c r="H41" s="122" t="s">
        <v>49</v>
      </c>
      <c r="I41" s="114" t="s">
        <v>49</v>
      </c>
      <c r="J41" s="114" t="s">
        <v>49</v>
      </c>
      <c r="K41" s="116" t="s">
        <v>49</v>
      </c>
      <c r="L41" s="115" t="s">
        <v>49</v>
      </c>
      <c r="M41" s="124" t="s">
        <v>49</v>
      </c>
      <c r="N41" s="122" t="s">
        <v>49</v>
      </c>
      <c r="O41" s="114" t="s">
        <v>49</v>
      </c>
      <c r="P41" s="114" t="s">
        <v>49</v>
      </c>
      <c r="Q41" s="148" t="s">
        <v>49</v>
      </c>
      <c r="R41" s="141"/>
      <c r="S41" s="141"/>
      <c r="AA41" s="127"/>
      <c r="AG41" s="129"/>
    </row>
    <row r="42" spans="1:33" s="126" customFormat="1" ht="63" customHeight="1">
      <c r="A42" s="121"/>
      <c r="B42" s="122"/>
      <c r="C42" s="128" t="s">
        <v>68</v>
      </c>
      <c r="D42" s="122" t="s">
        <v>225</v>
      </c>
      <c r="E42" s="114">
        <v>1962.5</v>
      </c>
      <c r="F42" s="116"/>
      <c r="G42" s="124" t="s">
        <v>341</v>
      </c>
      <c r="H42" s="122" t="s">
        <v>49</v>
      </c>
      <c r="I42" s="114" t="s">
        <v>49</v>
      </c>
      <c r="J42" s="114" t="s">
        <v>49</v>
      </c>
      <c r="K42" s="116" t="s">
        <v>49</v>
      </c>
      <c r="L42" s="115"/>
      <c r="M42" s="124" t="s">
        <v>49</v>
      </c>
      <c r="N42" s="122" t="s">
        <v>49</v>
      </c>
      <c r="O42" s="114" t="s">
        <v>49</v>
      </c>
      <c r="P42" s="114" t="s">
        <v>49</v>
      </c>
      <c r="Q42" s="148"/>
      <c r="R42" s="141"/>
      <c r="S42" s="141"/>
      <c r="AA42" s="127"/>
      <c r="AG42" s="129"/>
    </row>
    <row r="43" spans="1:33" s="126" customFormat="1" ht="63" customHeight="1">
      <c r="A43" s="121"/>
      <c r="B43" s="122"/>
      <c r="C43" s="128" t="s">
        <v>69</v>
      </c>
      <c r="D43" s="122" t="s">
        <v>211</v>
      </c>
      <c r="E43" s="114" t="s">
        <v>49</v>
      </c>
      <c r="F43" s="116">
        <v>105262</v>
      </c>
      <c r="G43" s="124" t="s">
        <v>491</v>
      </c>
      <c r="H43" s="122" t="s">
        <v>49</v>
      </c>
      <c r="I43" s="114" t="s">
        <v>49</v>
      </c>
      <c r="J43" s="114" t="s">
        <v>49</v>
      </c>
      <c r="K43" s="116" t="s">
        <v>49</v>
      </c>
      <c r="L43" s="115" t="s">
        <v>49</v>
      </c>
      <c r="M43" s="124" t="s">
        <v>49</v>
      </c>
      <c r="N43" s="122" t="s">
        <v>49</v>
      </c>
      <c r="O43" s="114" t="s">
        <v>49</v>
      </c>
      <c r="P43" s="114" t="s">
        <v>49</v>
      </c>
      <c r="Q43" s="148" t="s">
        <v>49</v>
      </c>
      <c r="R43" s="141"/>
      <c r="S43" s="141"/>
      <c r="AA43" s="127"/>
      <c r="AG43" s="129"/>
    </row>
    <row r="44" spans="1:33" s="126" customFormat="1" ht="63" customHeight="1">
      <c r="A44" s="121"/>
      <c r="B44" s="122"/>
      <c r="C44" s="128" t="s">
        <v>249</v>
      </c>
      <c r="D44" s="122" t="s">
        <v>250</v>
      </c>
      <c r="E44" s="114"/>
      <c r="F44" s="116"/>
      <c r="G44" s="124"/>
      <c r="H44" s="122"/>
      <c r="I44" s="114"/>
      <c r="J44" s="114"/>
      <c r="K44" s="116"/>
      <c r="L44" s="164"/>
      <c r="M44" s="124"/>
      <c r="N44" s="122"/>
      <c r="O44" s="114"/>
      <c r="P44" s="114"/>
      <c r="Q44" s="164"/>
      <c r="R44" s="167"/>
      <c r="S44" s="167"/>
      <c r="AA44" s="127"/>
      <c r="AG44" s="129"/>
    </row>
    <row r="45" spans="1:33" s="126" customFormat="1" ht="63" customHeight="1">
      <c r="A45" s="121"/>
      <c r="B45" s="122"/>
      <c r="C45" s="128" t="s">
        <v>256</v>
      </c>
      <c r="D45" s="122" t="s">
        <v>250</v>
      </c>
      <c r="E45" s="114"/>
      <c r="F45" s="116">
        <v>91840</v>
      </c>
      <c r="G45" s="124"/>
      <c r="H45" s="122"/>
      <c r="I45" s="114"/>
      <c r="J45" s="114"/>
      <c r="K45" s="116"/>
      <c r="L45" s="164"/>
      <c r="M45" s="124"/>
      <c r="N45" s="122"/>
      <c r="O45" s="114"/>
      <c r="P45" s="114"/>
      <c r="Q45" s="164"/>
      <c r="R45" s="170"/>
      <c r="S45" s="170"/>
      <c r="AA45" s="127"/>
      <c r="AG45" s="129"/>
    </row>
    <row r="46" spans="1:33" ht="15.75">
      <c r="A46" s="7"/>
      <c r="B46" s="10"/>
      <c r="C46" s="88" t="s">
        <v>51</v>
      </c>
      <c r="D46" s="82"/>
      <c r="E46" s="79">
        <f>SUM(E33:E45)</f>
        <v>1962.5</v>
      </c>
      <c r="F46" s="83">
        <f>SUM(F33:F45)</f>
        <v>437818.5</v>
      </c>
      <c r="G46" s="81"/>
      <c r="H46" s="82"/>
      <c r="I46" s="79">
        <f>SUM(I33:I43)</f>
        <v>0</v>
      </c>
      <c r="J46" s="79">
        <f>SUM(J33:J43)</f>
        <v>0</v>
      </c>
      <c r="K46" s="83">
        <f>SUM(K33:K43)</f>
        <v>0</v>
      </c>
      <c r="L46" s="84"/>
      <c r="M46" s="89"/>
      <c r="N46" s="85"/>
      <c r="O46" s="79">
        <f>SUM(O33:O43)</f>
        <v>0</v>
      </c>
      <c r="P46" s="83">
        <f>SUM(P33:P43)</f>
        <v>0</v>
      </c>
      <c r="Q46" s="86"/>
      <c r="R46" s="141"/>
      <c r="S46" s="141"/>
      <c r="AA46" s="117"/>
      <c r="AG46" s="120"/>
    </row>
    <row r="47" spans="1:33" s="126" customFormat="1" ht="51">
      <c r="A47" s="121" t="s">
        <v>70</v>
      </c>
      <c r="B47" s="130" t="s">
        <v>71</v>
      </c>
      <c r="C47" s="128" t="s">
        <v>72</v>
      </c>
      <c r="D47" s="113" t="s">
        <v>210</v>
      </c>
      <c r="E47" s="114" t="s">
        <v>49</v>
      </c>
      <c r="F47" s="116">
        <v>47274</v>
      </c>
      <c r="G47" s="124"/>
      <c r="H47" s="122" t="s">
        <v>49</v>
      </c>
      <c r="I47" s="114" t="s">
        <v>49</v>
      </c>
      <c r="J47" s="114" t="s">
        <v>49</v>
      </c>
      <c r="K47" s="116" t="s">
        <v>49</v>
      </c>
      <c r="L47" s="115" t="s">
        <v>49</v>
      </c>
      <c r="M47" s="124" t="s">
        <v>49</v>
      </c>
      <c r="N47" s="122" t="s">
        <v>49</v>
      </c>
      <c r="O47" s="114" t="s">
        <v>49</v>
      </c>
      <c r="P47" s="114" t="s">
        <v>49</v>
      </c>
      <c r="Q47" s="148" t="s">
        <v>49</v>
      </c>
      <c r="R47" s="141"/>
      <c r="S47" s="141"/>
      <c r="AA47" s="127"/>
      <c r="AG47" s="129"/>
    </row>
    <row r="48" spans="1:33" s="126" customFormat="1" ht="15.75">
      <c r="A48" s="121"/>
      <c r="B48" s="165"/>
      <c r="C48" s="128" t="s">
        <v>248</v>
      </c>
      <c r="D48" s="113"/>
      <c r="E48" s="114"/>
      <c r="F48" s="116"/>
      <c r="G48" s="124"/>
      <c r="H48" s="122"/>
      <c r="I48" s="114"/>
      <c r="J48" s="114"/>
      <c r="K48" s="116"/>
      <c r="L48" s="164"/>
      <c r="M48" s="124"/>
      <c r="N48" s="122"/>
      <c r="O48" s="114"/>
      <c r="P48" s="114"/>
      <c r="Q48" s="164"/>
      <c r="R48" s="166"/>
      <c r="S48" s="166"/>
      <c r="AA48" s="127"/>
      <c r="AG48" s="129"/>
    </row>
    <row r="49" spans="1:33" s="126" customFormat="1" ht="75" customHeight="1">
      <c r="A49" s="121"/>
      <c r="B49" s="122"/>
      <c r="C49" s="128" t="s">
        <v>73</v>
      </c>
      <c r="D49" s="113" t="s">
        <v>210</v>
      </c>
      <c r="E49" s="114" t="s">
        <v>49</v>
      </c>
      <c r="F49" s="116">
        <v>161407</v>
      </c>
      <c r="G49" s="124"/>
      <c r="H49" s="122" t="s">
        <v>49</v>
      </c>
      <c r="I49" s="114" t="s">
        <v>49</v>
      </c>
      <c r="J49" s="114" t="s">
        <v>49</v>
      </c>
      <c r="K49" s="116" t="s">
        <v>49</v>
      </c>
      <c r="L49" s="115" t="s">
        <v>49</v>
      </c>
      <c r="M49" s="124" t="s">
        <v>49</v>
      </c>
      <c r="N49" s="122" t="s">
        <v>49</v>
      </c>
      <c r="O49" s="114" t="s">
        <v>49</v>
      </c>
      <c r="P49" s="114" t="s">
        <v>49</v>
      </c>
      <c r="Q49" s="148" t="s">
        <v>49</v>
      </c>
      <c r="R49" s="141"/>
      <c r="S49" s="141"/>
      <c r="AA49" s="127"/>
      <c r="AG49" s="129"/>
    </row>
    <row r="50" spans="1:33" s="126" customFormat="1" ht="75" customHeight="1">
      <c r="A50" s="121"/>
      <c r="B50" s="122"/>
      <c r="C50" s="128" t="s">
        <v>298</v>
      </c>
      <c r="D50" s="113" t="s">
        <v>299</v>
      </c>
      <c r="E50" s="114"/>
      <c r="F50" s="116"/>
      <c r="G50" s="124"/>
      <c r="H50" s="122" t="s">
        <v>300</v>
      </c>
      <c r="I50" s="114"/>
      <c r="J50" s="114" t="s">
        <v>301</v>
      </c>
      <c r="K50" s="116"/>
      <c r="L50" s="164" t="s">
        <v>302</v>
      </c>
      <c r="M50" s="124" t="s">
        <v>303</v>
      </c>
      <c r="N50" s="122"/>
      <c r="O50" s="114"/>
      <c r="P50" s="114"/>
      <c r="Q50" s="164"/>
      <c r="R50" s="190"/>
      <c r="S50" s="190"/>
      <c r="AA50" s="127"/>
      <c r="AG50" s="129"/>
    </row>
    <row r="51" spans="1:33" s="126" customFormat="1" ht="60.75" customHeight="1">
      <c r="A51" s="121"/>
      <c r="B51" s="122"/>
      <c r="C51" s="128" t="s">
        <v>74</v>
      </c>
      <c r="D51" s="122" t="s">
        <v>239</v>
      </c>
      <c r="E51" s="114"/>
      <c r="F51" s="116">
        <v>124872</v>
      </c>
      <c r="G51" s="124" t="s">
        <v>427</v>
      </c>
      <c r="H51" s="122" t="s">
        <v>49</v>
      </c>
      <c r="I51" s="114" t="s">
        <v>49</v>
      </c>
      <c r="J51" s="114" t="s">
        <v>49</v>
      </c>
      <c r="K51" s="116" t="s">
        <v>49</v>
      </c>
      <c r="L51" s="115" t="s">
        <v>49</v>
      </c>
      <c r="M51" s="124" t="s">
        <v>49</v>
      </c>
      <c r="N51" s="122" t="s">
        <v>49</v>
      </c>
      <c r="O51" s="114" t="s">
        <v>49</v>
      </c>
      <c r="P51" s="114" t="s">
        <v>49</v>
      </c>
      <c r="Q51" s="148" t="s">
        <v>49</v>
      </c>
      <c r="R51" s="141"/>
      <c r="S51" s="141"/>
      <c r="AA51" s="127"/>
      <c r="AG51" s="129"/>
    </row>
    <row r="52" spans="1:33" s="126" customFormat="1" ht="38.25">
      <c r="A52" s="121"/>
      <c r="B52" s="122"/>
      <c r="C52" s="128" t="s">
        <v>75</v>
      </c>
      <c r="D52" s="122" t="s">
        <v>225</v>
      </c>
      <c r="E52" s="114"/>
      <c r="F52" s="116"/>
      <c r="G52" s="124"/>
      <c r="H52" s="122"/>
      <c r="I52" s="114"/>
      <c r="J52" s="114"/>
      <c r="K52" s="116"/>
      <c r="L52" s="115"/>
      <c r="M52" s="124"/>
      <c r="N52" s="122"/>
      <c r="O52" s="114"/>
      <c r="P52" s="114"/>
      <c r="Q52" s="148"/>
      <c r="R52" s="141"/>
      <c r="S52" s="141"/>
      <c r="AA52" s="127"/>
      <c r="AG52" s="129"/>
    </row>
    <row r="53" spans="1:33" s="126" customFormat="1" ht="34.5" customHeight="1">
      <c r="A53" s="121"/>
      <c r="B53" s="122"/>
      <c r="C53" s="128" t="s">
        <v>76</v>
      </c>
      <c r="D53" s="113" t="s">
        <v>228</v>
      </c>
      <c r="E53" s="114" t="s">
        <v>49</v>
      </c>
      <c r="F53" s="116">
        <v>193202</v>
      </c>
      <c r="G53" s="124" t="s">
        <v>491</v>
      </c>
      <c r="H53" s="122" t="s">
        <v>49</v>
      </c>
      <c r="I53" s="114" t="s">
        <v>49</v>
      </c>
      <c r="J53" s="114" t="s">
        <v>49</v>
      </c>
      <c r="K53" s="116" t="s">
        <v>49</v>
      </c>
      <c r="L53" s="115" t="s">
        <v>49</v>
      </c>
      <c r="M53" s="124" t="s">
        <v>49</v>
      </c>
      <c r="N53" s="122" t="s">
        <v>49</v>
      </c>
      <c r="O53" s="114" t="s">
        <v>49</v>
      </c>
      <c r="P53" s="114" t="s">
        <v>49</v>
      </c>
      <c r="Q53" s="148" t="s">
        <v>49</v>
      </c>
      <c r="R53" s="141"/>
      <c r="S53" s="141"/>
      <c r="AA53" s="127"/>
      <c r="AG53" s="129"/>
    </row>
    <row r="54" spans="1:33" s="126" customFormat="1" ht="36" customHeight="1">
      <c r="A54" s="121"/>
      <c r="B54" s="122"/>
      <c r="C54" s="128" t="s">
        <v>77</v>
      </c>
      <c r="D54" s="122" t="s">
        <v>227</v>
      </c>
      <c r="E54" s="114" t="s">
        <v>49</v>
      </c>
      <c r="F54" s="116">
        <v>119669</v>
      </c>
      <c r="G54" s="124" t="s">
        <v>471</v>
      </c>
      <c r="H54" s="122" t="s">
        <v>49</v>
      </c>
      <c r="I54" s="114" t="s">
        <v>49</v>
      </c>
      <c r="J54" s="114" t="s">
        <v>49</v>
      </c>
      <c r="K54" s="116" t="s">
        <v>49</v>
      </c>
      <c r="L54" s="115" t="s">
        <v>49</v>
      </c>
      <c r="M54" s="124" t="s">
        <v>49</v>
      </c>
      <c r="N54" s="122" t="s">
        <v>49</v>
      </c>
      <c r="O54" s="114" t="s">
        <v>49</v>
      </c>
      <c r="P54" s="114" t="s">
        <v>49</v>
      </c>
      <c r="Q54" s="148" t="s">
        <v>49</v>
      </c>
      <c r="R54" s="141"/>
      <c r="S54" s="141"/>
      <c r="AA54" s="127"/>
      <c r="AG54" s="129"/>
    </row>
    <row r="55" spans="1:33" s="126" customFormat="1" ht="56.25" customHeight="1">
      <c r="A55" s="121"/>
      <c r="B55" s="122"/>
      <c r="C55" s="128" t="s">
        <v>79</v>
      </c>
      <c r="D55" s="122" t="s">
        <v>282</v>
      </c>
      <c r="E55" s="114"/>
      <c r="F55" s="116">
        <v>921.2</v>
      </c>
      <c r="G55" s="124" t="s">
        <v>408</v>
      </c>
      <c r="H55" s="122" t="s">
        <v>49</v>
      </c>
      <c r="I55" s="114" t="s">
        <v>49</v>
      </c>
      <c r="J55" s="114" t="s">
        <v>49</v>
      </c>
      <c r="K55" s="116" t="s">
        <v>49</v>
      </c>
      <c r="L55" s="115" t="s">
        <v>49</v>
      </c>
      <c r="M55" s="124" t="s">
        <v>49</v>
      </c>
      <c r="N55" s="122" t="s">
        <v>49</v>
      </c>
      <c r="O55" s="114" t="s">
        <v>49</v>
      </c>
      <c r="P55" s="114" t="s">
        <v>49</v>
      </c>
      <c r="Q55" s="148" t="s">
        <v>49</v>
      </c>
      <c r="R55" s="141"/>
      <c r="S55" s="141"/>
      <c r="AA55" s="127"/>
      <c r="AG55" s="129"/>
    </row>
    <row r="56" spans="1:33" s="126" customFormat="1" ht="56.25" customHeight="1">
      <c r="A56" s="121"/>
      <c r="B56" s="122"/>
      <c r="C56" s="128" t="s">
        <v>270</v>
      </c>
      <c r="D56" s="122" t="s">
        <v>209</v>
      </c>
      <c r="E56" s="114"/>
      <c r="F56" s="116"/>
      <c r="G56" s="124"/>
      <c r="H56" s="122"/>
      <c r="I56" s="114"/>
      <c r="J56" s="114"/>
      <c r="K56" s="116"/>
      <c r="L56" s="164"/>
      <c r="M56" s="124"/>
      <c r="N56" s="122"/>
      <c r="O56" s="114"/>
      <c r="P56" s="114"/>
      <c r="Q56" s="164"/>
      <c r="R56" s="180"/>
      <c r="S56" s="180"/>
      <c r="AA56" s="127"/>
      <c r="AG56" s="129"/>
    </row>
    <row r="57" spans="1:33" ht="15.75">
      <c r="A57" s="7"/>
      <c r="B57" s="10"/>
      <c r="C57" s="88" t="s">
        <v>51</v>
      </c>
      <c r="D57" s="82"/>
      <c r="E57" s="79">
        <f>SUM(E47:E56)</f>
        <v>0</v>
      </c>
      <c r="F57" s="83">
        <f>SUM(F47:F56)</f>
        <v>647345.2</v>
      </c>
      <c r="G57" s="89"/>
      <c r="H57" s="82"/>
      <c r="I57" s="79">
        <f>SUM(I47:I55)</f>
        <v>0</v>
      </c>
      <c r="J57" s="79">
        <f>SUM(J47:J55)</f>
        <v>0</v>
      </c>
      <c r="K57" s="83">
        <f>SUM(K47:K55)</f>
        <v>0</v>
      </c>
      <c r="L57" s="84"/>
      <c r="M57" s="89"/>
      <c r="N57" s="85"/>
      <c r="O57" s="79">
        <f>SUM(O47:O55)</f>
        <v>0</v>
      </c>
      <c r="P57" s="83">
        <f>SUM(P47:P55)</f>
        <v>0</v>
      </c>
      <c r="Q57" s="86"/>
      <c r="R57" s="141"/>
      <c r="S57" s="141"/>
      <c r="AA57" s="117"/>
      <c r="AG57" s="120"/>
    </row>
    <row r="58" spans="1:33" s="126" customFormat="1" ht="15.75">
      <c r="A58" s="121" t="s">
        <v>80</v>
      </c>
      <c r="B58" s="130" t="s">
        <v>81</v>
      </c>
      <c r="C58" s="123" t="s">
        <v>82</v>
      </c>
      <c r="D58" s="113" t="s">
        <v>17</v>
      </c>
      <c r="E58" s="114" t="s">
        <v>49</v>
      </c>
      <c r="F58" s="116"/>
      <c r="G58" s="124"/>
      <c r="H58" s="122" t="s">
        <v>49</v>
      </c>
      <c r="I58" s="114" t="s">
        <v>49</v>
      </c>
      <c r="J58" s="114" t="s">
        <v>49</v>
      </c>
      <c r="K58" s="116" t="s">
        <v>49</v>
      </c>
      <c r="L58" s="115" t="s">
        <v>49</v>
      </c>
      <c r="M58" s="124" t="s">
        <v>49</v>
      </c>
      <c r="N58" s="122" t="s">
        <v>49</v>
      </c>
      <c r="O58" s="114" t="s">
        <v>49</v>
      </c>
      <c r="P58" s="114" t="s">
        <v>49</v>
      </c>
      <c r="Q58" s="148" t="s">
        <v>49</v>
      </c>
      <c r="R58" s="141"/>
      <c r="S58" s="141"/>
      <c r="AA58" s="127"/>
      <c r="AG58" s="129"/>
    </row>
    <row r="59" spans="1:33" s="126" customFormat="1" ht="51">
      <c r="A59" s="121"/>
      <c r="B59" s="130"/>
      <c r="C59" s="123" t="s">
        <v>83</v>
      </c>
      <c r="D59" s="113" t="s">
        <v>6</v>
      </c>
      <c r="E59" s="114" t="s">
        <v>49</v>
      </c>
      <c r="F59" s="116"/>
      <c r="G59" s="124"/>
      <c r="H59" s="122" t="s">
        <v>49</v>
      </c>
      <c r="I59" s="114" t="s">
        <v>49</v>
      </c>
      <c r="J59" s="114" t="s">
        <v>49</v>
      </c>
      <c r="K59" s="116" t="s">
        <v>49</v>
      </c>
      <c r="L59" s="115" t="s">
        <v>49</v>
      </c>
      <c r="M59" s="124" t="s">
        <v>49</v>
      </c>
      <c r="N59" s="122" t="s">
        <v>49</v>
      </c>
      <c r="O59" s="114" t="s">
        <v>49</v>
      </c>
      <c r="P59" s="114" t="s">
        <v>49</v>
      </c>
      <c r="Q59" s="148" t="s">
        <v>49</v>
      </c>
      <c r="R59" s="141"/>
      <c r="S59" s="141"/>
      <c r="AA59" s="127"/>
      <c r="AG59" s="129"/>
    </row>
    <row r="60" spans="1:33" s="126" customFormat="1" ht="27" customHeight="1">
      <c r="A60" s="121"/>
      <c r="B60" s="130"/>
      <c r="C60" s="123" t="s">
        <v>84</v>
      </c>
      <c r="D60" s="113" t="s">
        <v>20</v>
      </c>
      <c r="E60" s="114">
        <v>2200</v>
      </c>
      <c r="F60" s="116">
        <v>110000</v>
      </c>
      <c r="G60" s="124" t="s">
        <v>343</v>
      </c>
      <c r="H60" s="122"/>
      <c r="I60" s="114"/>
      <c r="J60" s="114"/>
      <c r="K60" s="116"/>
      <c r="L60" s="115"/>
      <c r="M60" s="124"/>
      <c r="N60" s="122"/>
      <c r="O60" s="114"/>
      <c r="P60" s="114"/>
      <c r="Q60" s="148"/>
      <c r="R60" s="141"/>
      <c r="S60" s="141"/>
      <c r="AA60" s="127"/>
      <c r="AG60" s="129"/>
    </row>
    <row r="61" spans="1:33" s="126" customFormat="1" ht="38.25">
      <c r="A61" s="121"/>
      <c r="B61" s="130"/>
      <c r="C61" s="123" t="s">
        <v>85</v>
      </c>
      <c r="D61" s="113" t="s">
        <v>19</v>
      </c>
      <c r="E61" s="114"/>
      <c r="F61" s="116"/>
      <c r="G61" s="124"/>
      <c r="H61" s="122"/>
      <c r="I61" s="114"/>
      <c r="J61" s="114"/>
      <c r="K61" s="116"/>
      <c r="L61" s="115"/>
      <c r="M61" s="124"/>
      <c r="N61" s="122"/>
      <c r="O61" s="114"/>
      <c r="P61" s="114"/>
      <c r="Q61" s="148"/>
      <c r="R61" s="141"/>
      <c r="S61" s="141"/>
      <c r="AA61" s="127"/>
      <c r="AG61" s="129"/>
    </row>
    <row r="62" spans="1:33" s="126" customFormat="1" ht="38.25">
      <c r="A62" s="121"/>
      <c r="B62" s="130"/>
      <c r="C62" s="123" t="s">
        <v>86</v>
      </c>
      <c r="D62" s="113" t="s">
        <v>19</v>
      </c>
      <c r="E62" s="114"/>
      <c r="F62" s="116"/>
      <c r="G62" s="124"/>
      <c r="H62" s="122" t="s">
        <v>49</v>
      </c>
      <c r="I62" s="114"/>
      <c r="J62" s="114"/>
      <c r="K62" s="116"/>
      <c r="L62" s="115"/>
      <c r="M62" s="124"/>
      <c r="N62" s="122"/>
      <c r="O62" s="114"/>
      <c r="P62" s="114"/>
      <c r="Q62" s="148"/>
      <c r="R62" s="141"/>
      <c r="S62" s="141"/>
      <c r="AA62" s="127"/>
      <c r="AG62" s="129"/>
    </row>
    <row r="63" spans="1:33" s="126" customFormat="1" ht="15.75">
      <c r="A63" s="121"/>
      <c r="B63" s="165"/>
      <c r="C63" s="123" t="s">
        <v>310</v>
      </c>
      <c r="D63" s="113"/>
      <c r="E63" s="114"/>
      <c r="F63" s="116"/>
      <c r="G63" s="124"/>
      <c r="H63" s="122"/>
      <c r="I63" s="114"/>
      <c r="J63" s="114"/>
      <c r="K63" s="116"/>
      <c r="L63" s="164"/>
      <c r="M63" s="124"/>
      <c r="N63" s="122"/>
      <c r="O63" s="114"/>
      <c r="P63" s="114"/>
      <c r="Q63" s="164"/>
      <c r="R63" s="198"/>
      <c r="S63" s="198"/>
      <c r="AA63" s="127"/>
      <c r="AG63" s="129"/>
    </row>
    <row r="64" spans="1:33" ht="15.75">
      <c r="A64" s="7"/>
      <c r="B64" s="9"/>
      <c r="C64" s="88" t="s">
        <v>51</v>
      </c>
      <c r="D64" s="82"/>
      <c r="E64" s="79">
        <f>SUM(E58:E63)</f>
        <v>2200</v>
      </c>
      <c r="F64" s="83">
        <f>SUM(F58:F63)</f>
        <v>110000</v>
      </c>
      <c r="G64" s="89"/>
      <c r="H64" s="82"/>
      <c r="I64" s="79">
        <f>SUM(I58:I62)</f>
        <v>0</v>
      </c>
      <c r="J64" s="79">
        <f>SUM(J58:J62)</f>
        <v>0</v>
      </c>
      <c r="K64" s="83">
        <f>SUM(K58:K62)</f>
        <v>0</v>
      </c>
      <c r="L64" s="84"/>
      <c r="M64" s="89"/>
      <c r="N64" s="85"/>
      <c r="O64" s="79">
        <f>SUM(O58:O62)</f>
        <v>0</v>
      </c>
      <c r="P64" s="83">
        <f>SUM(P58:P62)</f>
        <v>0</v>
      </c>
      <c r="Q64" s="86"/>
      <c r="R64" s="141"/>
      <c r="S64" s="141"/>
      <c r="AA64" s="117"/>
      <c r="AG64" s="120"/>
    </row>
    <row r="65" spans="1:33" s="126" customFormat="1" ht="38.25">
      <c r="A65" s="121" t="s">
        <v>87</v>
      </c>
      <c r="B65" s="131" t="s">
        <v>24</v>
      </c>
      <c r="C65" s="128" t="s">
        <v>25</v>
      </c>
      <c r="D65" s="113" t="s">
        <v>19</v>
      </c>
      <c r="E65" s="114"/>
      <c r="F65" s="116"/>
      <c r="G65" s="124"/>
      <c r="H65" s="122" t="s">
        <v>49</v>
      </c>
      <c r="I65" s="114" t="s">
        <v>49</v>
      </c>
      <c r="J65" s="114" t="s">
        <v>49</v>
      </c>
      <c r="K65" s="116" t="s">
        <v>49</v>
      </c>
      <c r="L65" s="115" t="s">
        <v>49</v>
      </c>
      <c r="M65" s="124" t="s">
        <v>49</v>
      </c>
      <c r="N65" s="122" t="s">
        <v>49</v>
      </c>
      <c r="O65" s="114" t="s">
        <v>49</v>
      </c>
      <c r="P65" s="114" t="s">
        <v>49</v>
      </c>
      <c r="Q65" s="148" t="s">
        <v>49</v>
      </c>
      <c r="R65" s="141"/>
      <c r="S65" s="141"/>
      <c r="AA65" s="127"/>
      <c r="AG65" s="129"/>
    </row>
    <row r="66" spans="1:33" s="126" customFormat="1" ht="51">
      <c r="A66" s="121" t="s">
        <v>88</v>
      </c>
      <c r="B66" s="130" t="s">
        <v>89</v>
      </c>
      <c r="C66" s="123" t="s">
        <v>90</v>
      </c>
      <c r="D66" s="113" t="s">
        <v>78</v>
      </c>
      <c r="E66" s="114" t="s">
        <v>49</v>
      </c>
      <c r="F66" s="116"/>
      <c r="G66" s="124"/>
      <c r="H66" s="122" t="s">
        <v>49</v>
      </c>
      <c r="I66" s="114" t="s">
        <v>49</v>
      </c>
      <c r="J66" s="114" t="s">
        <v>49</v>
      </c>
      <c r="K66" s="116" t="s">
        <v>49</v>
      </c>
      <c r="L66" s="115" t="s">
        <v>49</v>
      </c>
      <c r="M66" s="124" t="s">
        <v>49</v>
      </c>
      <c r="N66" s="122" t="s">
        <v>49</v>
      </c>
      <c r="O66" s="114" t="s">
        <v>49</v>
      </c>
      <c r="P66" s="114" t="s">
        <v>49</v>
      </c>
      <c r="Q66" s="148" t="s">
        <v>49</v>
      </c>
      <c r="R66" s="141"/>
      <c r="S66" s="141"/>
      <c r="AA66" s="127"/>
      <c r="AG66" s="129"/>
    </row>
    <row r="67" spans="1:33" s="126" customFormat="1" ht="87" customHeight="1">
      <c r="A67" s="121"/>
      <c r="B67" s="130"/>
      <c r="C67" s="123" t="s">
        <v>91</v>
      </c>
      <c r="D67" s="122" t="s">
        <v>210</v>
      </c>
      <c r="E67" s="114" t="s">
        <v>49</v>
      </c>
      <c r="F67" s="116">
        <v>2057</v>
      </c>
      <c r="G67" s="124" t="s">
        <v>427</v>
      </c>
      <c r="H67" s="122" t="s">
        <v>49</v>
      </c>
      <c r="I67" s="114" t="s">
        <v>49</v>
      </c>
      <c r="J67" s="114" t="s">
        <v>49</v>
      </c>
      <c r="K67" s="116" t="s">
        <v>49</v>
      </c>
      <c r="L67" s="115" t="s">
        <v>49</v>
      </c>
      <c r="M67" s="124" t="s">
        <v>49</v>
      </c>
      <c r="N67" s="122" t="s">
        <v>49</v>
      </c>
      <c r="O67" s="114" t="s">
        <v>49</v>
      </c>
      <c r="P67" s="114" t="s">
        <v>49</v>
      </c>
      <c r="Q67" s="148" t="s">
        <v>49</v>
      </c>
      <c r="R67" s="141"/>
      <c r="S67" s="141"/>
      <c r="AA67" s="127"/>
      <c r="AG67" s="129"/>
    </row>
    <row r="68" spans="1:33" s="126" customFormat="1" ht="75" customHeight="1">
      <c r="A68" s="121"/>
      <c r="B68" s="130"/>
      <c r="C68" s="123"/>
      <c r="D68" s="122" t="s">
        <v>225</v>
      </c>
      <c r="E68" s="114" t="s">
        <v>49</v>
      </c>
      <c r="F68" s="116"/>
      <c r="G68" s="124"/>
      <c r="H68" s="122" t="s">
        <v>49</v>
      </c>
      <c r="I68" s="114" t="s">
        <v>49</v>
      </c>
      <c r="J68" s="114" t="s">
        <v>49</v>
      </c>
      <c r="K68" s="116" t="s">
        <v>49</v>
      </c>
      <c r="L68" s="115" t="s">
        <v>49</v>
      </c>
      <c r="M68" s="124" t="s">
        <v>49</v>
      </c>
      <c r="N68" s="122" t="s">
        <v>49</v>
      </c>
      <c r="O68" s="114" t="s">
        <v>49</v>
      </c>
      <c r="P68" s="114" t="s">
        <v>49</v>
      </c>
      <c r="Q68" s="148" t="s">
        <v>49</v>
      </c>
      <c r="R68" s="141"/>
      <c r="S68" s="141"/>
      <c r="AA68" s="127"/>
      <c r="AG68" s="129"/>
    </row>
    <row r="69" spans="1:33" s="126" customFormat="1" ht="75.75" customHeight="1">
      <c r="A69" s="121"/>
      <c r="B69" s="130"/>
      <c r="C69" s="123" t="s">
        <v>92</v>
      </c>
      <c r="D69" s="113" t="s">
        <v>15</v>
      </c>
      <c r="E69" s="132">
        <v>1749.5</v>
      </c>
      <c r="F69" s="116"/>
      <c r="G69" s="124" t="s">
        <v>345</v>
      </c>
      <c r="H69" s="122"/>
      <c r="I69" s="114"/>
      <c r="J69" s="114" t="s">
        <v>49</v>
      </c>
      <c r="L69" s="115"/>
      <c r="M69" s="124"/>
      <c r="N69" s="122" t="s">
        <v>49</v>
      </c>
      <c r="O69" s="114" t="s">
        <v>49</v>
      </c>
      <c r="P69" s="114" t="s">
        <v>49</v>
      </c>
      <c r="Q69" s="148" t="s">
        <v>49</v>
      </c>
      <c r="R69" s="141"/>
      <c r="S69" s="141"/>
      <c r="AA69" s="127"/>
      <c r="AG69" s="129"/>
    </row>
    <row r="70" spans="1:33" s="126" customFormat="1" ht="72.75" customHeight="1">
      <c r="A70" s="121"/>
      <c r="B70" s="130"/>
      <c r="C70" s="123" t="s">
        <v>93</v>
      </c>
      <c r="D70" s="122" t="s">
        <v>208</v>
      </c>
      <c r="E70" s="114"/>
      <c r="F70" s="116">
        <v>4440</v>
      </c>
      <c r="G70" s="124"/>
      <c r="H70" s="122" t="s">
        <v>49</v>
      </c>
      <c r="I70" s="114" t="s">
        <v>49</v>
      </c>
      <c r="J70" s="114" t="s">
        <v>49</v>
      </c>
      <c r="K70" s="116" t="s">
        <v>49</v>
      </c>
      <c r="L70" s="115" t="s">
        <v>49</v>
      </c>
      <c r="M70" s="124" t="s">
        <v>49</v>
      </c>
      <c r="N70" s="122" t="s">
        <v>49</v>
      </c>
      <c r="O70" s="114" t="s">
        <v>49</v>
      </c>
      <c r="P70" s="114" t="s">
        <v>49</v>
      </c>
      <c r="Q70" s="148" t="s">
        <v>49</v>
      </c>
      <c r="R70" s="141"/>
      <c r="S70" s="141"/>
      <c r="AA70" s="127"/>
      <c r="AG70" s="129"/>
    </row>
    <row r="71" spans="1:33" s="126" customFormat="1" ht="89.25">
      <c r="A71" s="121"/>
      <c r="B71" s="130"/>
      <c r="C71" s="123" t="s">
        <v>94</v>
      </c>
      <c r="D71" s="113" t="s">
        <v>11</v>
      </c>
      <c r="E71" s="114"/>
      <c r="F71" s="116">
        <v>174900</v>
      </c>
      <c r="G71" s="124" t="s">
        <v>458</v>
      </c>
      <c r="H71" s="122"/>
      <c r="I71" s="114"/>
      <c r="J71" s="114"/>
      <c r="K71" s="116"/>
      <c r="L71" s="115"/>
      <c r="M71" s="124"/>
      <c r="N71" s="122"/>
      <c r="O71" s="114"/>
      <c r="P71" s="114"/>
      <c r="Q71" s="148"/>
      <c r="R71" s="141"/>
      <c r="S71" s="141"/>
      <c r="AA71" s="127"/>
      <c r="AG71" s="129"/>
    </row>
    <row r="72" spans="1:33" s="126" customFormat="1" ht="38.25">
      <c r="A72" s="121"/>
      <c r="B72" s="165"/>
      <c r="C72" s="123" t="s">
        <v>326</v>
      </c>
      <c r="D72" s="113" t="s">
        <v>330</v>
      </c>
      <c r="E72" s="114"/>
      <c r="F72" s="116">
        <v>11500</v>
      </c>
      <c r="G72" s="124" t="s">
        <v>408</v>
      </c>
      <c r="H72" s="122"/>
      <c r="I72" s="114"/>
      <c r="J72" s="114"/>
      <c r="K72" s="116"/>
      <c r="L72" s="164"/>
      <c r="M72" s="124"/>
      <c r="N72" s="122"/>
      <c r="O72" s="114"/>
      <c r="P72" s="114"/>
      <c r="Q72" s="164"/>
      <c r="R72" s="200"/>
      <c r="S72" s="200"/>
      <c r="AA72" s="127"/>
      <c r="AG72" s="129"/>
    </row>
    <row r="73" spans="1:33" s="126" customFormat="1" ht="51">
      <c r="A73" s="121"/>
      <c r="B73" s="165"/>
      <c r="C73" s="123" t="s">
        <v>293</v>
      </c>
      <c r="D73" s="113" t="s">
        <v>210</v>
      </c>
      <c r="E73" s="114"/>
      <c r="F73" s="116">
        <v>88956</v>
      </c>
      <c r="G73" s="124" t="s">
        <v>491</v>
      </c>
      <c r="H73" s="122"/>
      <c r="I73" s="114"/>
      <c r="J73" s="114"/>
      <c r="K73" s="116"/>
      <c r="L73" s="164"/>
      <c r="M73" s="124"/>
      <c r="N73" s="122"/>
      <c r="O73" s="114"/>
      <c r="P73" s="114"/>
      <c r="Q73" s="164"/>
      <c r="R73" s="190"/>
      <c r="S73" s="190"/>
      <c r="AA73" s="127"/>
      <c r="AG73" s="129"/>
    </row>
    <row r="74" spans="1:33" s="126" customFormat="1" ht="15.75">
      <c r="A74" s="121"/>
      <c r="B74" s="130"/>
      <c r="C74" s="123" t="s">
        <v>95</v>
      </c>
      <c r="D74" s="122" t="s">
        <v>14</v>
      </c>
      <c r="E74" s="114" t="s">
        <v>49</v>
      </c>
      <c r="F74" s="116">
        <v>142402</v>
      </c>
      <c r="G74" s="124" t="s">
        <v>467</v>
      </c>
      <c r="H74" s="122" t="s">
        <v>49</v>
      </c>
      <c r="I74" s="114" t="s">
        <v>49</v>
      </c>
      <c r="J74" s="114" t="s">
        <v>49</v>
      </c>
      <c r="K74" s="116" t="s">
        <v>49</v>
      </c>
      <c r="L74" s="115" t="s">
        <v>49</v>
      </c>
      <c r="M74" s="124" t="s">
        <v>49</v>
      </c>
      <c r="N74" s="122" t="s">
        <v>49</v>
      </c>
      <c r="O74" s="114" t="s">
        <v>49</v>
      </c>
      <c r="P74" s="114" t="s">
        <v>49</v>
      </c>
      <c r="Q74" s="148" t="s">
        <v>49</v>
      </c>
      <c r="R74" s="141"/>
      <c r="S74" s="141"/>
      <c r="AA74" s="127"/>
      <c r="AG74" s="129"/>
    </row>
    <row r="75" spans="1:33" s="126" customFormat="1" ht="51">
      <c r="A75" s="121"/>
      <c r="B75" s="130"/>
      <c r="C75" s="123" t="s">
        <v>96</v>
      </c>
      <c r="D75" s="113" t="s">
        <v>246</v>
      </c>
      <c r="E75" s="114"/>
      <c r="F75" s="116"/>
      <c r="G75" s="124"/>
      <c r="H75" s="122" t="s">
        <v>49</v>
      </c>
      <c r="I75" s="114" t="s">
        <v>49</v>
      </c>
      <c r="J75" s="114" t="s">
        <v>49</v>
      </c>
      <c r="K75" s="116" t="s">
        <v>49</v>
      </c>
      <c r="L75" s="115" t="s">
        <v>49</v>
      </c>
      <c r="M75" s="124" t="s">
        <v>49</v>
      </c>
      <c r="N75" s="122" t="s">
        <v>49</v>
      </c>
      <c r="O75" s="114" t="s">
        <v>49</v>
      </c>
      <c r="P75" s="114" t="s">
        <v>49</v>
      </c>
      <c r="Q75" s="148" t="s">
        <v>49</v>
      </c>
      <c r="R75" s="141"/>
      <c r="S75" s="141"/>
      <c r="AA75" s="127"/>
      <c r="AG75" s="129"/>
    </row>
    <row r="76" spans="1:33" s="126" customFormat="1" ht="15.75">
      <c r="A76" s="121"/>
      <c r="B76" s="130"/>
      <c r="C76" s="123" t="s">
        <v>97</v>
      </c>
      <c r="D76" s="113" t="s">
        <v>14</v>
      </c>
      <c r="E76" s="114">
        <v>6000</v>
      </c>
      <c r="F76" s="116" t="s">
        <v>49</v>
      </c>
      <c r="G76" s="124" t="s">
        <v>470</v>
      </c>
      <c r="H76" s="122" t="s">
        <v>49</v>
      </c>
      <c r="I76" s="114">
        <v>0</v>
      </c>
      <c r="J76" s="114">
        <v>0</v>
      </c>
      <c r="K76" s="116">
        <v>0</v>
      </c>
      <c r="L76" s="115" t="s">
        <v>49</v>
      </c>
      <c r="M76" s="124" t="s">
        <v>49</v>
      </c>
      <c r="N76" s="122" t="s">
        <v>49</v>
      </c>
      <c r="O76" s="114" t="s">
        <v>49</v>
      </c>
      <c r="P76" s="114" t="s">
        <v>49</v>
      </c>
      <c r="Q76" s="148" t="s">
        <v>49</v>
      </c>
      <c r="R76" s="141"/>
      <c r="S76" s="141"/>
      <c r="AA76" s="127"/>
      <c r="AG76" s="129"/>
    </row>
    <row r="77" spans="1:33" s="126" customFormat="1" ht="15.75">
      <c r="A77" s="121"/>
      <c r="B77" s="165"/>
      <c r="C77" s="205" t="s">
        <v>51</v>
      </c>
      <c r="D77" s="206"/>
      <c r="E77" s="207">
        <f>SUM(E65:E76)</f>
        <v>7749.5</v>
      </c>
      <c r="F77" s="208">
        <f>SUM(F65:F76)</f>
        <v>424255</v>
      </c>
      <c r="G77" s="209"/>
      <c r="H77" s="206"/>
      <c r="I77" s="207"/>
      <c r="J77" s="207">
        <f>SUM(J66:J76)</f>
        <v>0</v>
      </c>
      <c r="K77" s="208">
        <f>SUM(K65:K76)</f>
        <v>0</v>
      </c>
      <c r="L77" s="210"/>
      <c r="M77" s="209"/>
      <c r="N77" s="211"/>
      <c r="O77" s="207">
        <f>SUM(O66:O76)</f>
        <v>0</v>
      </c>
      <c r="P77" s="208">
        <f>SUM(P66:P76)</f>
        <v>0</v>
      </c>
      <c r="Q77" s="212"/>
      <c r="R77" s="213"/>
      <c r="S77" s="141"/>
      <c r="AA77" s="127"/>
      <c r="AG77" s="129"/>
    </row>
    <row r="78" spans="1:33" s="107" customFormat="1" ht="60.75" customHeight="1">
      <c r="A78" s="106" t="s">
        <v>98</v>
      </c>
      <c r="B78" s="108" t="s">
        <v>234</v>
      </c>
      <c r="C78" s="95"/>
      <c r="D78" s="93"/>
      <c r="E78" s="90"/>
      <c r="F78" s="91"/>
      <c r="G78" s="92"/>
      <c r="H78" s="93"/>
      <c r="I78" s="90"/>
      <c r="J78" s="90"/>
      <c r="K78" s="91"/>
      <c r="L78" s="94"/>
      <c r="M78" s="92"/>
      <c r="N78" s="93"/>
      <c r="O78" s="90"/>
      <c r="P78" s="90"/>
      <c r="Q78" s="94"/>
      <c r="R78" s="149"/>
      <c r="S78" s="149"/>
      <c r="AA78" s="117"/>
      <c r="AG78" s="119"/>
    </row>
    <row r="79" spans="1:33" s="107" customFormat="1" ht="60.75" customHeight="1">
      <c r="A79" s="106"/>
      <c r="B79" s="108"/>
      <c r="C79" s="160" t="s">
        <v>269</v>
      </c>
      <c r="D79" s="93" t="s">
        <v>244</v>
      </c>
      <c r="E79" s="90"/>
      <c r="F79" s="91"/>
      <c r="G79" s="92"/>
      <c r="H79" s="93"/>
      <c r="I79" s="90"/>
      <c r="J79" s="90"/>
      <c r="K79" s="91"/>
      <c r="L79" s="94"/>
      <c r="M79" s="92"/>
      <c r="N79" s="93"/>
      <c r="O79" s="90"/>
      <c r="P79" s="90"/>
      <c r="Q79" s="94"/>
      <c r="R79" s="149"/>
      <c r="S79" s="149"/>
      <c r="AA79" s="117"/>
      <c r="AG79" s="119"/>
    </row>
    <row r="80" spans="1:33" s="107" customFormat="1" ht="60.75" customHeight="1">
      <c r="A80" s="106"/>
      <c r="B80" s="108"/>
      <c r="C80" s="160" t="s">
        <v>243</v>
      </c>
      <c r="D80" s="93" t="s">
        <v>244</v>
      </c>
      <c r="E80" s="90"/>
      <c r="F80" s="91"/>
      <c r="G80" s="92"/>
      <c r="H80" s="93"/>
      <c r="I80" s="90"/>
      <c r="J80" s="90"/>
      <c r="K80" s="91"/>
      <c r="L80" s="94"/>
      <c r="M80" s="92"/>
      <c r="N80" s="93"/>
      <c r="O80" s="90"/>
      <c r="P80" s="90"/>
      <c r="Q80" s="94"/>
      <c r="R80" s="149"/>
      <c r="S80" s="149"/>
      <c r="AA80" s="117"/>
      <c r="AG80" s="119"/>
    </row>
    <row r="81" spans="1:33" s="126" customFormat="1" ht="57.75" customHeight="1">
      <c r="A81" s="121"/>
      <c r="B81" s="122"/>
      <c r="C81" s="113" t="s">
        <v>99</v>
      </c>
      <c r="D81" s="122" t="s">
        <v>225</v>
      </c>
      <c r="E81" s="114" t="s">
        <v>49</v>
      </c>
      <c r="F81" s="116"/>
      <c r="G81" s="124"/>
      <c r="H81" s="122" t="s">
        <v>49</v>
      </c>
      <c r="I81" s="114" t="s">
        <v>49</v>
      </c>
      <c r="J81" s="114" t="s">
        <v>49</v>
      </c>
      <c r="K81" s="116" t="s">
        <v>49</v>
      </c>
      <c r="L81" s="115" t="s">
        <v>49</v>
      </c>
      <c r="M81" s="124" t="s">
        <v>49</v>
      </c>
      <c r="N81" s="122" t="s">
        <v>49</v>
      </c>
      <c r="O81" s="114" t="s">
        <v>49</v>
      </c>
      <c r="P81" s="114" t="s">
        <v>49</v>
      </c>
      <c r="Q81" s="148" t="s">
        <v>49</v>
      </c>
      <c r="R81" s="141"/>
      <c r="S81" s="141"/>
      <c r="AA81" s="127"/>
      <c r="AG81" s="129"/>
    </row>
    <row r="82" spans="1:33" s="126" customFormat="1" ht="51">
      <c r="A82" s="121"/>
      <c r="B82" s="122"/>
      <c r="C82" s="133"/>
      <c r="D82" s="122" t="s">
        <v>6</v>
      </c>
      <c r="E82" s="114" t="s">
        <v>49</v>
      </c>
      <c r="F82" s="116"/>
      <c r="G82" s="124"/>
      <c r="H82" s="122" t="s">
        <v>49</v>
      </c>
      <c r="I82" s="114" t="s">
        <v>49</v>
      </c>
      <c r="J82" s="114" t="s">
        <v>49</v>
      </c>
      <c r="K82" s="116" t="s">
        <v>49</v>
      </c>
      <c r="L82" s="115" t="s">
        <v>49</v>
      </c>
      <c r="M82" s="124" t="s">
        <v>49</v>
      </c>
      <c r="N82" s="122" t="s">
        <v>49</v>
      </c>
      <c r="O82" s="114" t="s">
        <v>49</v>
      </c>
      <c r="P82" s="114" t="s">
        <v>49</v>
      </c>
      <c r="Q82" s="148" t="s">
        <v>49</v>
      </c>
      <c r="R82" s="141"/>
      <c r="S82" s="141"/>
      <c r="AA82" s="127"/>
      <c r="AG82" s="129"/>
    </row>
    <row r="83" spans="1:33" s="126" customFormat="1" ht="51">
      <c r="A83" s="121"/>
      <c r="B83" s="122"/>
      <c r="C83" s="123" t="s">
        <v>100</v>
      </c>
      <c r="D83" s="122" t="s">
        <v>16</v>
      </c>
      <c r="E83" s="114" t="s">
        <v>49</v>
      </c>
      <c r="F83" s="116">
        <v>80908</v>
      </c>
      <c r="G83" s="124"/>
      <c r="H83" s="122"/>
      <c r="I83" s="114" t="s">
        <v>49</v>
      </c>
      <c r="J83" s="114" t="s">
        <v>49</v>
      </c>
      <c r="K83" s="116" t="s">
        <v>49</v>
      </c>
      <c r="L83" s="115" t="s">
        <v>49</v>
      </c>
      <c r="M83" s="124"/>
      <c r="N83" s="122" t="s">
        <v>49</v>
      </c>
      <c r="O83" s="114" t="s">
        <v>49</v>
      </c>
      <c r="P83" s="114" t="s">
        <v>49</v>
      </c>
      <c r="Q83" s="148" t="s">
        <v>49</v>
      </c>
      <c r="R83" s="141"/>
      <c r="S83" s="141"/>
      <c r="AA83" s="127"/>
      <c r="AG83" s="129"/>
    </row>
    <row r="84" spans="1:33" s="126" customFormat="1" ht="60.75" customHeight="1">
      <c r="A84" s="121"/>
      <c r="B84" s="122"/>
      <c r="C84" s="123" t="s">
        <v>101</v>
      </c>
      <c r="D84" s="122" t="s">
        <v>240</v>
      </c>
      <c r="E84" s="114" t="s">
        <v>49</v>
      </c>
      <c r="F84" s="116">
        <v>148217</v>
      </c>
      <c r="G84" s="124" t="s">
        <v>345</v>
      </c>
      <c r="H84" s="122" t="s">
        <v>49</v>
      </c>
      <c r="I84" s="114" t="s">
        <v>49</v>
      </c>
      <c r="J84" s="114" t="s">
        <v>49</v>
      </c>
      <c r="K84" s="116" t="s">
        <v>49</v>
      </c>
      <c r="L84" s="115" t="s">
        <v>49</v>
      </c>
      <c r="M84" s="124" t="s">
        <v>49</v>
      </c>
      <c r="N84" s="122" t="s">
        <v>49</v>
      </c>
      <c r="O84" s="114" t="s">
        <v>49</v>
      </c>
      <c r="P84" s="114" t="s">
        <v>49</v>
      </c>
      <c r="Q84" s="148" t="s">
        <v>49</v>
      </c>
      <c r="R84" s="141"/>
      <c r="S84" s="141"/>
      <c r="AA84" s="127"/>
      <c r="AG84" s="129"/>
    </row>
    <row r="85" spans="1:33" s="126" customFormat="1" ht="65.25" customHeight="1">
      <c r="A85" s="121"/>
      <c r="B85" s="122"/>
      <c r="C85" s="123"/>
      <c r="D85" s="122" t="s">
        <v>13</v>
      </c>
      <c r="E85" s="114" t="s">
        <v>49</v>
      </c>
      <c r="F85" s="116"/>
      <c r="G85" s="124"/>
      <c r="H85" s="122" t="s">
        <v>49</v>
      </c>
      <c r="I85" s="114" t="s">
        <v>49</v>
      </c>
      <c r="J85" s="114" t="s">
        <v>49</v>
      </c>
      <c r="K85" s="116" t="s">
        <v>49</v>
      </c>
      <c r="L85" s="115" t="s">
        <v>49</v>
      </c>
      <c r="M85" s="124" t="s">
        <v>49</v>
      </c>
      <c r="N85" s="122" t="s">
        <v>49</v>
      </c>
      <c r="O85" s="114" t="s">
        <v>49</v>
      </c>
      <c r="P85" s="114" t="s">
        <v>49</v>
      </c>
      <c r="Q85" s="148" t="s">
        <v>49</v>
      </c>
      <c r="R85" s="141"/>
      <c r="S85" s="141"/>
      <c r="AA85" s="127"/>
      <c r="AG85" s="129"/>
    </row>
    <row r="86" spans="1:33" ht="15.75">
      <c r="A86" s="7"/>
      <c r="B86" s="10"/>
      <c r="C86" s="88" t="s">
        <v>51</v>
      </c>
      <c r="D86" s="82"/>
      <c r="E86" s="79">
        <f>SUM(E79:E85)</f>
        <v>0</v>
      </c>
      <c r="F86" s="83">
        <f>SUM(F79:F85)</f>
        <v>229125</v>
      </c>
      <c r="G86" s="89"/>
      <c r="H86" s="82"/>
      <c r="I86" s="79">
        <f>SUM(I81:I84)</f>
        <v>0</v>
      </c>
      <c r="J86" s="79">
        <f>SUM(J81:J84)</f>
        <v>0</v>
      </c>
      <c r="K86" s="83">
        <f>SUM(K81:K84)</f>
        <v>0</v>
      </c>
      <c r="L86" s="84"/>
      <c r="M86" s="89"/>
      <c r="N86" s="85"/>
      <c r="O86" s="79">
        <f>SUM(O81:O84)</f>
        <v>0</v>
      </c>
      <c r="P86" s="83">
        <f>SUM(P81:P84)</f>
        <v>0</v>
      </c>
      <c r="Q86" s="86"/>
      <c r="R86" s="141"/>
      <c r="S86" s="141"/>
      <c r="AA86" s="117"/>
      <c r="AG86" s="120"/>
    </row>
    <row r="87" spans="1:33" s="126" customFormat="1" ht="51">
      <c r="A87" s="121" t="s">
        <v>102</v>
      </c>
      <c r="B87" s="130" t="s">
        <v>103</v>
      </c>
      <c r="C87" s="123" t="s">
        <v>104</v>
      </c>
      <c r="D87" s="122" t="s">
        <v>6</v>
      </c>
      <c r="E87" s="114">
        <v>237.7</v>
      </c>
      <c r="F87" s="116">
        <v>14830</v>
      </c>
      <c r="G87" s="124"/>
      <c r="H87" s="122" t="s">
        <v>49</v>
      </c>
      <c r="I87" s="114" t="s">
        <v>49</v>
      </c>
      <c r="J87" s="114" t="s">
        <v>49</v>
      </c>
      <c r="K87" s="116" t="s">
        <v>49</v>
      </c>
      <c r="L87" s="115" t="s">
        <v>49</v>
      </c>
      <c r="M87" s="124" t="s">
        <v>49</v>
      </c>
      <c r="N87" s="122" t="s">
        <v>49</v>
      </c>
      <c r="O87" s="114" t="s">
        <v>49</v>
      </c>
      <c r="P87" s="114" t="s">
        <v>49</v>
      </c>
      <c r="Q87" s="148" t="s">
        <v>49</v>
      </c>
      <c r="R87" s="141"/>
      <c r="S87" s="141"/>
      <c r="AA87" s="127"/>
      <c r="AG87" s="129"/>
    </row>
    <row r="88" spans="1:33" s="126" customFormat="1" ht="38.25">
      <c r="A88" s="121"/>
      <c r="B88" s="165"/>
      <c r="C88" s="123"/>
      <c r="D88" s="122" t="s">
        <v>209</v>
      </c>
      <c r="E88" s="114">
        <v>295.4</v>
      </c>
      <c r="F88" s="116">
        <v>17788</v>
      </c>
      <c r="G88" s="124"/>
      <c r="H88" s="122"/>
      <c r="I88" s="114"/>
      <c r="J88" s="114"/>
      <c r="K88" s="116"/>
      <c r="L88" s="164"/>
      <c r="M88" s="124"/>
      <c r="N88" s="122"/>
      <c r="O88" s="114"/>
      <c r="P88" s="114"/>
      <c r="Q88" s="164"/>
      <c r="R88" s="186"/>
      <c r="S88" s="186"/>
      <c r="AA88" s="127"/>
      <c r="AG88" s="129"/>
    </row>
    <row r="89" spans="1:33" s="126" customFormat="1" ht="38.25">
      <c r="A89" s="121"/>
      <c r="B89" s="122"/>
      <c r="C89" s="123" t="s">
        <v>105</v>
      </c>
      <c r="D89" s="113" t="s">
        <v>9</v>
      </c>
      <c r="E89" s="114" t="s">
        <v>49</v>
      </c>
      <c r="F89" s="116"/>
      <c r="G89" s="124"/>
      <c r="H89" s="122" t="s">
        <v>49</v>
      </c>
      <c r="I89" s="114" t="s">
        <v>49</v>
      </c>
      <c r="J89" s="114" t="s">
        <v>49</v>
      </c>
      <c r="K89" s="116" t="s">
        <v>49</v>
      </c>
      <c r="L89" s="115" t="s">
        <v>49</v>
      </c>
      <c r="M89" s="124" t="s">
        <v>49</v>
      </c>
      <c r="N89" s="122" t="s">
        <v>49</v>
      </c>
      <c r="O89" s="114" t="s">
        <v>49</v>
      </c>
      <c r="P89" s="114" t="s">
        <v>49</v>
      </c>
      <c r="Q89" s="148" t="s">
        <v>49</v>
      </c>
      <c r="R89" s="141"/>
      <c r="S89" s="141"/>
      <c r="AA89" s="127"/>
      <c r="AG89" s="129"/>
    </row>
    <row r="90" spans="1:33" s="126" customFormat="1" ht="25.5">
      <c r="A90" s="121"/>
      <c r="B90" s="122"/>
      <c r="C90" s="123" t="s">
        <v>307</v>
      </c>
      <c r="D90" s="113" t="s">
        <v>228</v>
      </c>
      <c r="E90" s="114"/>
      <c r="F90" s="116"/>
      <c r="G90" s="124"/>
      <c r="H90" s="122"/>
      <c r="I90" s="114"/>
      <c r="J90" s="114"/>
      <c r="K90" s="116"/>
      <c r="L90" s="164"/>
      <c r="M90" s="124"/>
      <c r="N90" s="122"/>
      <c r="O90" s="114"/>
      <c r="P90" s="114"/>
      <c r="Q90" s="164"/>
      <c r="R90" s="193"/>
      <c r="S90" s="193"/>
      <c r="AA90" s="127"/>
      <c r="AG90" s="129"/>
    </row>
    <row r="91" spans="1:33" s="126" customFormat="1" ht="74.25" customHeight="1">
      <c r="A91" s="121"/>
      <c r="B91" s="122"/>
      <c r="C91" s="123" t="s">
        <v>106</v>
      </c>
      <c r="D91" s="122" t="s">
        <v>16</v>
      </c>
      <c r="E91" s="114" t="s">
        <v>49</v>
      </c>
      <c r="F91" s="116">
        <v>8003</v>
      </c>
      <c r="G91" s="124" t="s">
        <v>345</v>
      </c>
      <c r="H91" s="122" t="s">
        <v>49</v>
      </c>
      <c r="I91" s="114" t="s">
        <v>49</v>
      </c>
      <c r="J91" s="114" t="s">
        <v>49</v>
      </c>
      <c r="K91" s="116" t="s">
        <v>49</v>
      </c>
      <c r="L91" s="115" t="s">
        <v>49</v>
      </c>
      <c r="M91" s="124" t="s">
        <v>49</v>
      </c>
      <c r="N91" s="122" t="s">
        <v>49</v>
      </c>
      <c r="O91" s="114" t="s">
        <v>49</v>
      </c>
      <c r="P91" s="114" t="s">
        <v>49</v>
      </c>
      <c r="Q91" s="148" t="s">
        <v>49</v>
      </c>
      <c r="R91" s="141"/>
      <c r="S91" s="141"/>
      <c r="AA91" s="127"/>
      <c r="AG91" s="129"/>
    </row>
    <row r="92" spans="1:33" s="126" customFormat="1" ht="38.25">
      <c r="A92" s="121"/>
      <c r="B92" s="122"/>
      <c r="C92" s="123" t="s">
        <v>107</v>
      </c>
      <c r="D92" s="122" t="s">
        <v>19</v>
      </c>
      <c r="E92" s="114" t="s">
        <v>49</v>
      </c>
      <c r="F92" s="116">
        <v>19855</v>
      </c>
      <c r="G92" s="124"/>
      <c r="H92" s="122" t="s">
        <v>49</v>
      </c>
      <c r="I92" s="114" t="s">
        <v>49</v>
      </c>
      <c r="J92" s="114" t="s">
        <v>49</v>
      </c>
      <c r="K92" s="116" t="s">
        <v>49</v>
      </c>
      <c r="L92" s="115" t="s">
        <v>49</v>
      </c>
      <c r="M92" s="124" t="s">
        <v>49</v>
      </c>
      <c r="N92" s="122" t="s">
        <v>49</v>
      </c>
      <c r="O92" s="114" t="s">
        <v>49</v>
      </c>
      <c r="P92" s="114" t="s">
        <v>49</v>
      </c>
      <c r="Q92" s="148" t="s">
        <v>49</v>
      </c>
      <c r="R92" s="141"/>
      <c r="S92" s="141"/>
      <c r="AA92" s="127"/>
      <c r="AG92" s="129"/>
    </row>
    <row r="93" spans="1:33" ht="15.75">
      <c r="A93" s="7"/>
      <c r="B93" s="10"/>
      <c r="C93" s="88" t="s">
        <v>51</v>
      </c>
      <c r="D93" s="82"/>
      <c r="E93" s="79">
        <f>SUM(E87:E92)</f>
        <v>533.0999999999999</v>
      </c>
      <c r="F93" s="83">
        <f>SUM(F87:F92)</f>
        <v>60476</v>
      </c>
      <c r="G93" s="89"/>
      <c r="H93" s="82"/>
      <c r="I93" s="79">
        <f>SUM(I87:I92)</f>
        <v>0</v>
      </c>
      <c r="J93" s="79">
        <f>SUM(J87:J92)</f>
        <v>0</v>
      </c>
      <c r="K93" s="83">
        <f>SUM(K87:K92)</f>
        <v>0</v>
      </c>
      <c r="L93" s="84"/>
      <c r="M93" s="89"/>
      <c r="N93" s="85"/>
      <c r="O93" s="79">
        <f>SUM(O87:O92)</f>
        <v>0</v>
      </c>
      <c r="P93" s="83">
        <f>SUM(P87:P92)</f>
        <v>0</v>
      </c>
      <c r="Q93" s="86"/>
      <c r="R93" s="141"/>
      <c r="S93" s="141"/>
      <c r="AA93" s="117"/>
      <c r="AG93" s="120"/>
    </row>
    <row r="94" spans="1:33" s="126" customFormat="1" ht="38.25">
      <c r="A94" s="121" t="s">
        <v>108</v>
      </c>
      <c r="B94" s="130" t="s">
        <v>109</v>
      </c>
      <c r="C94" s="123" t="s">
        <v>110</v>
      </c>
      <c r="D94" s="122" t="s">
        <v>19</v>
      </c>
      <c r="E94" s="114"/>
      <c r="F94" s="116"/>
      <c r="G94" s="124"/>
      <c r="H94" s="122"/>
      <c r="I94" s="114"/>
      <c r="J94" s="114"/>
      <c r="K94" s="116"/>
      <c r="L94" s="115"/>
      <c r="M94" s="124"/>
      <c r="N94" s="122"/>
      <c r="O94" s="114"/>
      <c r="P94" s="114"/>
      <c r="Q94" s="148"/>
      <c r="R94" s="141"/>
      <c r="S94" s="141"/>
      <c r="AA94" s="127"/>
      <c r="AG94" s="129"/>
    </row>
    <row r="95" spans="1:33" s="126" customFormat="1" ht="38.25">
      <c r="A95" s="121"/>
      <c r="B95" s="122"/>
      <c r="C95" s="123" t="s">
        <v>232</v>
      </c>
      <c r="D95" s="122" t="s">
        <v>19</v>
      </c>
      <c r="E95" s="114" t="s">
        <v>49</v>
      </c>
      <c r="F95" s="116">
        <v>41351.6</v>
      </c>
      <c r="G95" s="124"/>
      <c r="H95" s="122" t="s">
        <v>49</v>
      </c>
      <c r="I95" s="114" t="s">
        <v>49</v>
      </c>
      <c r="J95" s="114" t="s">
        <v>49</v>
      </c>
      <c r="K95" s="116" t="s">
        <v>49</v>
      </c>
      <c r="L95" s="115" t="s">
        <v>49</v>
      </c>
      <c r="M95" s="124" t="s">
        <v>49</v>
      </c>
      <c r="N95" s="122" t="s">
        <v>49</v>
      </c>
      <c r="O95" s="114" t="s">
        <v>49</v>
      </c>
      <c r="P95" s="114" t="s">
        <v>49</v>
      </c>
      <c r="Q95" s="148" t="s">
        <v>49</v>
      </c>
      <c r="R95" s="141"/>
      <c r="S95" s="141"/>
      <c r="AA95" s="127"/>
      <c r="AG95" s="129"/>
    </row>
    <row r="96" spans="1:33" s="126" customFormat="1" ht="48.75" customHeight="1">
      <c r="A96" s="121"/>
      <c r="B96" s="122"/>
      <c r="C96" s="123" t="s">
        <v>296</v>
      </c>
      <c r="D96" s="122" t="s">
        <v>10</v>
      </c>
      <c r="E96" s="114"/>
      <c r="F96" s="116"/>
      <c r="G96" s="124"/>
      <c r="H96" s="122" t="s">
        <v>49</v>
      </c>
      <c r="I96" s="114" t="s">
        <v>49</v>
      </c>
      <c r="J96" s="114" t="s">
        <v>49</v>
      </c>
      <c r="K96" s="116" t="s">
        <v>49</v>
      </c>
      <c r="L96" s="115" t="s">
        <v>49</v>
      </c>
      <c r="M96" s="124" t="s">
        <v>49</v>
      </c>
      <c r="N96" s="122" t="s">
        <v>49</v>
      </c>
      <c r="O96" s="114" t="s">
        <v>49</v>
      </c>
      <c r="P96" s="114" t="s">
        <v>49</v>
      </c>
      <c r="Q96" s="148" t="s">
        <v>49</v>
      </c>
      <c r="R96" s="141"/>
      <c r="S96" s="141"/>
      <c r="AA96" s="127"/>
      <c r="AG96" s="129"/>
    </row>
    <row r="97" spans="1:33" s="126" customFormat="1" ht="48.75" customHeight="1">
      <c r="A97" s="121"/>
      <c r="B97" s="122"/>
      <c r="C97" s="123" t="s">
        <v>111</v>
      </c>
      <c r="D97" s="122" t="s">
        <v>297</v>
      </c>
      <c r="E97" s="114"/>
      <c r="F97" s="116">
        <v>15117</v>
      </c>
      <c r="G97" s="124" t="s">
        <v>469</v>
      </c>
      <c r="H97" s="122"/>
      <c r="I97" s="114"/>
      <c r="J97" s="114"/>
      <c r="K97" s="116"/>
      <c r="L97" s="164"/>
      <c r="M97" s="124"/>
      <c r="N97" s="122"/>
      <c r="O97" s="114"/>
      <c r="P97" s="114"/>
      <c r="Q97" s="164"/>
      <c r="R97" s="190"/>
      <c r="S97" s="190"/>
      <c r="AA97" s="127"/>
      <c r="AG97" s="129"/>
    </row>
    <row r="98" spans="1:33" s="126" customFormat="1" ht="65.25" customHeight="1">
      <c r="A98" s="121"/>
      <c r="B98" s="122"/>
      <c r="C98" s="123" t="s">
        <v>112</v>
      </c>
      <c r="D98" s="122" t="s">
        <v>208</v>
      </c>
      <c r="E98" s="114" t="s">
        <v>49</v>
      </c>
      <c r="F98" s="116"/>
      <c r="G98" s="124"/>
      <c r="H98" s="122" t="s">
        <v>49</v>
      </c>
      <c r="I98" s="114" t="s">
        <v>49</v>
      </c>
      <c r="J98" s="114" t="s">
        <v>49</v>
      </c>
      <c r="K98" s="116" t="s">
        <v>49</v>
      </c>
      <c r="L98" s="115" t="s">
        <v>49</v>
      </c>
      <c r="M98" s="124" t="s">
        <v>49</v>
      </c>
      <c r="N98" s="122" t="s">
        <v>49</v>
      </c>
      <c r="O98" s="114" t="s">
        <v>49</v>
      </c>
      <c r="P98" s="114" t="s">
        <v>49</v>
      </c>
      <c r="Q98" s="148" t="s">
        <v>49</v>
      </c>
      <c r="R98" s="141"/>
      <c r="S98" s="141"/>
      <c r="AA98" s="127"/>
      <c r="AG98" s="129"/>
    </row>
    <row r="99" spans="1:33" s="126" customFormat="1" ht="65.25" customHeight="1">
      <c r="A99" s="121"/>
      <c r="B99" s="122"/>
      <c r="C99" s="123" t="s">
        <v>318</v>
      </c>
      <c r="D99" s="122" t="s">
        <v>329</v>
      </c>
      <c r="E99" s="114"/>
      <c r="F99" s="116"/>
      <c r="G99" s="124"/>
      <c r="H99" s="122"/>
      <c r="I99" s="114"/>
      <c r="J99" s="114"/>
      <c r="K99" s="116"/>
      <c r="L99" s="164"/>
      <c r="M99" s="124"/>
      <c r="N99" s="122"/>
      <c r="O99" s="114"/>
      <c r="P99" s="114"/>
      <c r="Q99" s="164"/>
      <c r="R99" s="201"/>
      <c r="S99" s="201"/>
      <c r="AA99" s="127"/>
      <c r="AG99" s="129"/>
    </row>
    <row r="100" spans="1:33" s="126" customFormat="1" ht="38.25">
      <c r="A100" s="121"/>
      <c r="B100" s="122"/>
      <c r="C100" s="123" t="s">
        <v>113</v>
      </c>
      <c r="D100" s="122" t="s">
        <v>206</v>
      </c>
      <c r="E100" s="114" t="s">
        <v>49</v>
      </c>
      <c r="F100" s="116">
        <v>48567</v>
      </c>
      <c r="G100" s="124" t="s">
        <v>342</v>
      </c>
      <c r="H100" s="122" t="s">
        <v>49</v>
      </c>
      <c r="I100" s="114" t="s">
        <v>49</v>
      </c>
      <c r="J100" s="114" t="s">
        <v>49</v>
      </c>
      <c r="K100" s="116" t="s">
        <v>49</v>
      </c>
      <c r="L100" s="115" t="s">
        <v>49</v>
      </c>
      <c r="M100" s="124" t="s">
        <v>49</v>
      </c>
      <c r="N100" s="122" t="s">
        <v>49</v>
      </c>
      <c r="O100" s="114" t="s">
        <v>49</v>
      </c>
      <c r="P100" s="114" t="s">
        <v>49</v>
      </c>
      <c r="Q100" s="148" t="s">
        <v>49</v>
      </c>
      <c r="R100" s="141"/>
      <c r="S100" s="141"/>
      <c r="AA100" s="127"/>
      <c r="AG100" s="129"/>
    </row>
    <row r="101" spans="1:33" s="126" customFormat="1" ht="48" customHeight="1">
      <c r="A101" s="121"/>
      <c r="B101" s="122"/>
      <c r="C101" s="123" t="s">
        <v>114</v>
      </c>
      <c r="D101" s="122" t="s">
        <v>261</v>
      </c>
      <c r="E101" s="114" t="s">
        <v>49</v>
      </c>
      <c r="F101" s="116"/>
      <c r="G101" s="124"/>
      <c r="H101" s="122" t="s">
        <v>49</v>
      </c>
      <c r="I101" s="114" t="s">
        <v>49</v>
      </c>
      <c r="J101" s="114" t="s">
        <v>49</v>
      </c>
      <c r="K101" s="116" t="s">
        <v>49</v>
      </c>
      <c r="L101" s="115" t="s">
        <v>49</v>
      </c>
      <c r="M101" s="124" t="s">
        <v>49</v>
      </c>
      <c r="N101" s="122" t="s">
        <v>49</v>
      </c>
      <c r="O101" s="114" t="s">
        <v>49</v>
      </c>
      <c r="P101" s="114" t="s">
        <v>49</v>
      </c>
      <c r="Q101" s="148" t="s">
        <v>49</v>
      </c>
      <c r="R101" s="141"/>
      <c r="S101" s="141"/>
      <c r="AA101" s="127"/>
      <c r="AG101" s="129"/>
    </row>
    <row r="102" spans="1:33" ht="15.75">
      <c r="A102" s="7"/>
      <c r="B102" s="10"/>
      <c r="C102" s="88" t="s">
        <v>51</v>
      </c>
      <c r="D102" s="82"/>
      <c r="E102" s="79">
        <f>SUM(E94:E101)</f>
        <v>0</v>
      </c>
      <c r="F102" s="83">
        <f>SUM(F94:F101)</f>
        <v>105035.6</v>
      </c>
      <c r="G102" s="89"/>
      <c r="H102" s="82"/>
      <c r="I102" s="79">
        <f>SUM(I94:I101)</f>
        <v>0</v>
      </c>
      <c r="J102" s="79">
        <f>SUM(J94:J101)</f>
        <v>0</v>
      </c>
      <c r="K102" s="83">
        <f>SUM(K94:K101)</f>
        <v>0</v>
      </c>
      <c r="L102" s="84"/>
      <c r="M102" s="89"/>
      <c r="N102" s="85"/>
      <c r="O102" s="79">
        <f>SUM(O94:O101)</f>
        <v>0</v>
      </c>
      <c r="P102" s="83">
        <f>SUM(P94:P101)</f>
        <v>0</v>
      </c>
      <c r="Q102" s="86"/>
      <c r="R102" s="141"/>
      <c r="S102" s="141"/>
      <c r="AA102" s="117"/>
      <c r="AG102" s="120"/>
    </row>
    <row r="103" spans="1:33" s="126" customFormat="1" ht="38.25">
      <c r="A103" s="121" t="s">
        <v>115</v>
      </c>
      <c r="B103" s="130" t="s">
        <v>116</v>
      </c>
      <c r="C103" s="123" t="s">
        <v>117</v>
      </c>
      <c r="D103" s="122" t="s">
        <v>9</v>
      </c>
      <c r="E103" s="114" t="s">
        <v>49</v>
      </c>
      <c r="F103" s="116"/>
      <c r="G103" s="124"/>
      <c r="H103" s="122" t="s">
        <v>49</v>
      </c>
      <c r="I103" s="114" t="s">
        <v>49</v>
      </c>
      <c r="J103" s="114" t="s">
        <v>49</v>
      </c>
      <c r="K103" s="116" t="s">
        <v>49</v>
      </c>
      <c r="L103" s="115" t="s">
        <v>49</v>
      </c>
      <c r="M103" s="124" t="s">
        <v>49</v>
      </c>
      <c r="N103" s="122" t="s">
        <v>49</v>
      </c>
      <c r="O103" s="114" t="s">
        <v>49</v>
      </c>
      <c r="P103" s="114" t="s">
        <v>49</v>
      </c>
      <c r="Q103" s="148" t="s">
        <v>49</v>
      </c>
      <c r="R103" s="141"/>
      <c r="S103" s="141"/>
      <c r="AA103" s="127"/>
      <c r="AG103" s="129"/>
    </row>
    <row r="104" spans="1:33" s="126" customFormat="1" ht="25.5">
      <c r="A104" s="121"/>
      <c r="B104" s="122"/>
      <c r="C104" s="123" t="s">
        <v>48</v>
      </c>
      <c r="D104" s="122" t="s">
        <v>21</v>
      </c>
      <c r="E104" s="114"/>
      <c r="F104" s="116"/>
      <c r="G104" s="124"/>
      <c r="H104" s="122"/>
      <c r="I104" s="114"/>
      <c r="J104" s="114"/>
      <c r="K104" s="116"/>
      <c r="L104" s="115"/>
      <c r="M104" s="124"/>
      <c r="N104" s="122"/>
      <c r="O104" s="114"/>
      <c r="P104" s="114"/>
      <c r="Q104" s="148"/>
      <c r="R104" s="141"/>
      <c r="S104" s="141"/>
      <c r="AA104" s="127"/>
      <c r="AG104" s="129"/>
    </row>
    <row r="105" spans="1:33" s="126" customFormat="1" ht="70.5" customHeight="1">
      <c r="A105" s="121"/>
      <c r="B105" s="122"/>
      <c r="C105" s="123" t="s">
        <v>118</v>
      </c>
      <c r="D105" s="122" t="s">
        <v>8</v>
      </c>
      <c r="E105" s="114" t="s">
        <v>49</v>
      </c>
      <c r="F105" s="116">
        <v>2270.5</v>
      </c>
      <c r="G105" s="124"/>
      <c r="H105" s="122" t="s">
        <v>49</v>
      </c>
      <c r="I105" s="114" t="s">
        <v>49</v>
      </c>
      <c r="J105" s="114" t="s">
        <v>49</v>
      </c>
      <c r="K105" s="116" t="s">
        <v>49</v>
      </c>
      <c r="L105" s="115" t="s">
        <v>49</v>
      </c>
      <c r="M105" s="124" t="s">
        <v>49</v>
      </c>
      <c r="N105" s="122" t="s">
        <v>49</v>
      </c>
      <c r="O105" s="114" t="s">
        <v>49</v>
      </c>
      <c r="P105" s="114" t="s">
        <v>49</v>
      </c>
      <c r="Q105" s="148" t="s">
        <v>49</v>
      </c>
      <c r="R105" s="141"/>
      <c r="S105" s="141"/>
      <c r="AA105" s="127"/>
      <c r="AG105" s="129"/>
    </row>
    <row r="106" spans="1:33" s="126" customFormat="1" ht="32.25" customHeight="1">
      <c r="A106" s="121"/>
      <c r="B106" s="122"/>
      <c r="C106" s="123" t="s">
        <v>119</v>
      </c>
      <c r="D106" s="122" t="s">
        <v>8</v>
      </c>
      <c r="E106" s="114">
        <v>20.337</v>
      </c>
      <c r="F106" s="116">
        <v>156476</v>
      </c>
      <c r="G106" s="124"/>
      <c r="H106" s="122" t="s">
        <v>49</v>
      </c>
      <c r="I106" s="114" t="s">
        <v>49</v>
      </c>
      <c r="J106" s="114" t="s">
        <v>49</v>
      </c>
      <c r="K106" s="116" t="s">
        <v>49</v>
      </c>
      <c r="L106" s="115" t="s">
        <v>49</v>
      </c>
      <c r="M106" s="124" t="s">
        <v>49</v>
      </c>
      <c r="N106" s="122" t="s">
        <v>49</v>
      </c>
      <c r="O106" s="114" t="s">
        <v>49</v>
      </c>
      <c r="P106" s="114" t="s">
        <v>49</v>
      </c>
      <c r="Q106" s="148" t="s">
        <v>49</v>
      </c>
      <c r="R106" s="141"/>
      <c r="S106" s="141"/>
      <c r="AA106" s="127"/>
      <c r="AG106" s="129"/>
    </row>
    <row r="107" spans="1:33" s="126" customFormat="1" ht="32.25" customHeight="1">
      <c r="A107" s="121"/>
      <c r="B107" s="122"/>
      <c r="C107" s="123" t="s">
        <v>264</v>
      </c>
      <c r="D107" s="122" t="s">
        <v>209</v>
      </c>
      <c r="E107" s="114"/>
      <c r="F107" s="116">
        <v>153036</v>
      </c>
      <c r="G107" s="124"/>
      <c r="H107" s="122"/>
      <c r="I107" s="114"/>
      <c r="J107" s="114"/>
      <c r="K107" s="116"/>
      <c r="L107" s="164"/>
      <c r="M107" s="124"/>
      <c r="N107" s="122"/>
      <c r="O107" s="114"/>
      <c r="P107" s="114"/>
      <c r="Q107" s="164"/>
      <c r="R107" s="178"/>
      <c r="S107" s="178"/>
      <c r="AA107" s="127"/>
      <c r="AG107" s="129"/>
    </row>
    <row r="108" spans="1:33" s="126" customFormat="1" ht="32.25" customHeight="1">
      <c r="A108" s="121"/>
      <c r="B108" s="122"/>
      <c r="C108" s="123" t="s">
        <v>258</v>
      </c>
      <c r="D108" s="122" t="s">
        <v>19</v>
      </c>
      <c r="E108" s="114"/>
      <c r="F108" s="116">
        <v>5750</v>
      </c>
      <c r="G108" s="124"/>
      <c r="H108" s="122"/>
      <c r="I108" s="114"/>
      <c r="J108" s="114"/>
      <c r="K108" s="116"/>
      <c r="L108" s="164"/>
      <c r="M108" s="124"/>
      <c r="N108" s="122"/>
      <c r="O108" s="114"/>
      <c r="P108" s="114"/>
      <c r="Q108" s="164"/>
      <c r="R108" s="171"/>
      <c r="S108" s="171"/>
      <c r="AA108" s="127"/>
      <c r="AG108" s="129"/>
    </row>
    <row r="109" spans="1:33" s="126" customFormat="1" ht="51">
      <c r="A109" s="121"/>
      <c r="B109" s="122"/>
      <c r="C109" s="123" t="s">
        <v>120</v>
      </c>
      <c r="D109" s="122" t="s">
        <v>6</v>
      </c>
      <c r="E109" s="114" t="s">
        <v>49</v>
      </c>
      <c r="F109" s="116"/>
      <c r="G109" s="124"/>
      <c r="H109" s="122" t="s">
        <v>49</v>
      </c>
      <c r="I109" s="114" t="s">
        <v>49</v>
      </c>
      <c r="J109" s="114" t="s">
        <v>49</v>
      </c>
      <c r="K109" s="116" t="s">
        <v>49</v>
      </c>
      <c r="L109" s="115" t="s">
        <v>49</v>
      </c>
      <c r="M109" s="124" t="s">
        <v>49</v>
      </c>
      <c r="N109" s="122" t="s">
        <v>49</v>
      </c>
      <c r="O109" s="114" t="s">
        <v>49</v>
      </c>
      <c r="P109" s="114" t="s">
        <v>49</v>
      </c>
      <c r="Q109" s="148" t="s">
        <v>49</v>
      </c>
      <c r="R109" s="141"/>
      <c r="S109" s="141"/>
      <c r="AA109" s="127"/>
      <c r="AG109" s="129"/>
    </row>
    <row r="110" spans="1:33" s="126" customFormat="1" ht="38.25">
      <c r="A110" s="121"/>
      <c r="B110" s="122"/>
      <c r="C110" s="123"/>
      <c r="D110" s="122" t="s">
        <v>225</v>
      </c>
      <c r="E110" s="114" t="s">
        <v>49</v>
      </c>
      <c r="F110" s="116"/>
      <c r="G110" s="124"/>
      <c r="H110" s="122" t="s">
        <v>49</v>
      </c>
      <c r="I110" s="114" t="s">
        <v>49</v>
      </c>
      <c r="J110" s="114" t="s">
        <v>49</v>
      </c>
      <c r="K110" s="116" t="s">
        <v>49</v>
      </c>
      <c r="L110" s="115" t="s">
        <v>49</v>
      </c>
      <c r="M110" s="124" t="s">
        <v>49</v>
      </c>
      <c r="N110" s="122" t="s">
        <v>49</v>
      </c>
      <c r="O110" s="114" t="s">
        <v>49</v>
      </c>
      <c r="P110" s="114" t="s">
        <v>49</v>
      </c>
      <c r="Q110" s="148" t="s">
        <v>49</v>
      </c>
      <c r="R110" s="141"/>
      <c r="S110" s="141"/>
      <c r="AA110" s="127"/>
      <c r="AG110" s="129"/>
    </row>
    <row r="111" spans="1:33" ht="15.75">
      <c r="A111" s="7"/>
      <c r="B111" s="10"/>
      <c r="C111" s="88" t="s">
        <v>51</v>
      </c>
      <c r="D111" s="82"/>
      <c r="E111" s="79">
        <f>SUM(E103:E109)</f>
        <v>20.337</v>
      </c>
      <c r="F111" s="83">
        <f>SUM(F103:F109)</f>
        <v>317532.5</v>
      </c>
      <c r="G111" s="89"/>
      <c r="H111" s="82"/>
      <c r="I111" s="79">
        <f>SUM(I103:I109)</f>
        <v>0</v>
      </c>
      <c r="J111" s="79">
        <f>SUM(J103:J109)</f>
        <v>0</v>
      </c>
      <c r="K111" s="83">
        <f>SUM(K103:K109)</f>
        <v>0</v>
      </c>
      <c r="L111" s="84"/>
      <c r="M111" s="89"/>
      <c r="N111" s="85"/>
      <c r="O111" s="79">
        <f>SUM(O103:O109)</f>
        <v>0</v>
      </c>
      <c r="P111" s="83">
        <f>SUM(P103:P109)</f>
        <v>0</v>
      </c>
      <c r="Q111" s="86"/>
      <c r="R111" s="141"/>
      <c r="S111" s="141"/>
      <c r="AA111" s="117"/>
      <c r="AG111" s="120"/>
    </row>
    <row r="112" spans="1:33" s="126" customFormat="1" ht="38.25">
      <c r="A112" s="121" t="s">
        <v>121</v>
      </c>
      <c r="B112" s="130" t="s">
        <v>122</v>
      </c>
      <c r="C112" s="123" t="s">
        <v>123</v>
      </c>
      <c r="D112" s="113" t="s">
        <v>208</v>
      </c>
      <c r="E112" s="114" t="s">
        <v>49</v>
      </c>
      <c r="F112" s="116">
        <v>146540</v>
      </c>
      <c r="G112" s="124"/>
      <c r="H112" s="122" t="s">
        <v>49</v>
      </c>
      <c r="I112" s="114" t="s">
        <v>49</v>
      </c>
      <c r="J112" s="114" t="s">
        <v>49</v>
      </c>
      <c r="K112" s="116" t="s">
        <v>49</v>
      </c>
      <c r="L112" s="115" t="s">
        <v>49</v>
      </c>
      <c r="M112" s="124" t="s">
        <v>49</v>
      </c>
      <c r="N112" s="122" t="s">
        <v>49</v>
      </c>
      <c r="O112" s="114" t="s">
        <v>49</v>
      </c>
      <c r="P112" s="114" t="s">
        <v>49</v>
      </c>
      <c r="Q112" s="148" t="s">
        <v>49</v>
      </c>
      <c r="R112" s="141"/>
      <c r="S112" s="141"/>
      <c r="AA112" s="127"/>
      <c r="AG112" s="129"/>
    </row>
    <row r="113" spans="1:33" s="126" customFormat="1" ht="38.25">
      <c r="A113" s="121"/>
      <c r="B113" s="122"/>
      <c r="C113" s="123" t="s">
        <v>124</v>
      </c>
      <c r="D113" s="113" t="s">
        <v>209</v>
      </c>
      <c r="E113" s="114" t="s">
        <v>49</v>
      </c>
      <c r="F113" s="116"/>
      <c r="G113" s="124"/>
      <c r="H113" s="122" t="s">
        <v>49</v>
      </c>
      <c r="I113" s="114" t="s">
        <v>49</v>
      </c>
      <c r="J113" s="114" t="s">
        <v>49</v>
      </c>
      <c r="K113" s="116" t="s">
        <v>49</v>
      </c>
      <c r="L113" s="115" t="s">
        <v>49</v>
      </c>
      <c r="M113" s="124" t="s">
        <v>49</v>
      </c>
      <c r="N113" s="122" t="s">
        <v>49</v>
      </c>
      <c r="O113" s="114" t="s">
        <v>49</v>
      </c>
      <c r="P113" s="114" t="s">
        <v>49</v>
      </c>
      <c r="Q113" s="148" t="s">
        <v>49</v>
      </c>
      <c r="R113" s="141"/>
      <c r="S113" s="141"/>
      <c r="AA113" s="127"/>
      <c r="AG113" s="129"/>
    </row>
    <row r="114" spans="1:33" s="126" customFormat="1" ht="38.25">
      <c r="A114" s="121"/>
      <c r="B114" s="122"/>
      <c r="C114" s="123" t="s">
        <v>319</v>
      </c>
      <c r="D114" s="113" t="s">
        <v>44</v>
      </c>
      <c r="E114" s="114" t="s">
        <v>49</v>
      </c>
      <c r="F114" s="116">
        <v>107251.5</v>
      </c>
      <c r="G114" s="124" t="s">
        <v>338</v>
      </c>
      <c r="H114" s="227">
        <f>-F119</f>
        <v>-381697</v>
      </c>
      <c r="I114" s="114" t="s">
        <v>49</v>
      </c>
      <c r="J114" s="114" t="s">
        <v>49</v>
      </c>
      <c r="K114" s="116" t="s">
        <v>49</v>
      </c>
      <c r="L114" s="115" t="s">
        <v>49</v>
      </c>
      <c r="M114" s="124" t="s">
        <v>49</v>
      </c>
      <c r="N114" s="122" t="s">
        <v>49</v>
      </c>
      <c r="O114" s="114" t="s">
        <v>49</v>
      </c>
      <c r="P114" s="114" t="s">
        <v>49</v>
      </c>
      <c r="Q114" s="148" t="s">
        <v>49</v>
      </c>
      <c r="R114" s="141"/>
      <c r="S114" s="141"/>
      <c r="AA114" s="127"/>
      <c r="AG114" s="129"/>
    </row>
    <row r="115" spans="1:33" s="126" customFormat="1" ht="51">
      <c r="A115" s="121"/>
      <c r="B115" s="122"/>
      <c r="C115" s="123" t="s">
        <v>292</v>
      </c>
      <c r="D115" s="113" t="s">
        <v>16</v>
      </c>
      <c r="E115" s="114"/>
      <c r="F115" s="116">
        <v>27720</v>
      </c>
      <c r="G115" s="124" t="s">
        <v>345</v>
      </c>
      <c r="H115" s="122"/>
      <c r="I115" s="114"/>
      <c r="J115" s="114"/>
      <c r="K115" s="116"/>
      <c r="L115" s="164"/>
      <c r="M115" s="124"/>
      <c r="N115" s="122"/>
      <c r="O115" s="114"/>
      <c r="P115" s="114"/>
      <c r="Q115" s="164"/>
      <c r="R115" s="190"/>
      <c r="S115" s="190"/>
      <c r="AA115" s="127"/>
      <c r="AG115" s="129"/>
    </row>
    <row r="116" spans="1:33" s="126" customFormat="1" ht="51">
      <c r="A116" s="121"/>
      <c r="B116" s="122"/>
      <c r="C116" s="123" t="s">
        <v>125</v>
      </c>
      <c r="D116" s="122" t="s">
        <v>16</v>
      </c>
      <c r="E116" s="114" t="s">
        <v>49</v>
      </c>
      <c r="F116" s="116">
        <v>122200</v>
      </c>
      <c r="G116" s="124" t="s">
        <v>470</v>
      </c>
      <c r="H116" s="122" t="s">
        <v>49</v>
      </c>
      <c r="I116" s="114" t="s">
        <v>260</v>
      </c>
      <c r="J116" s="114" t="s">
        <v>49</v>
      </c>
      <c r="K116" s="116" t="s">
        <v>49</v>
      </c>
      <c r="L116" s="115" t="s">
        <v>49</v>
      </c>
      <c r="M116" s="124" t="s">
        <v>49</v>
      </c>
      <c r="N116" s="122" t="s">
        <v>49</v>
      </c>
      <c r="O116" s="114" t="s">
        <v>49</v>
      </c>
      <c r="P116" s="114" t="s">
        <v>49</v>
      </c>
      <c r="Q116" s="148" t="s">
        <v>49</v>
      </c>
      <c r="R116" s="141"/>
      <c r="S116" s="141"/>
      <c r="AA116" s="127"/>
      <c r="AG116" s="129"/>
    </row>
    <row r="117" spans="1:33" s="126" customFormat="1" ht="42.75" customHeight="1">
      <c r="A117" s="121"/>
      <c r="B117" s="122"/>
      <c r="C117" s="123" t="s">
        <v>126</v>
      </c>
      <c r="D117" s="113" t="s">
        <v>18</v>
      </c>
      <c r="E117" s="114" t="s">
        <v>49</v>
      </c>
      <c r="F117" s="116">
        <v>97572</v>
      </c>
      <c r="G117" s="124" t="s">
        <v>345</v>
      </c>
      <c r="H117" s="122" t="s">
        <v>49</v>
      </c>
      <c r="I117" s="114" t="s">
        <v>49</v>
      </c>
      <c r="J117" s="114" t="s">
        <v>49</v>
      </c>
      <c r="K117" s="116" t="s">
        <v>49</v>
      </c>
      <c r="L117" s="115" t="s">
        <v>49</v>
      </c>
      <c r="M117" s="124" t="s">
        <v>49</v>
      </c>
      <c r="N117" s="122" t="s">
        <v>49</v>
      </c>
      <c r="O117" s="114" t="s">
        <v>49</v>
      </c>
      <c r="P117" s="114" t="s">
        <v>49</v>
      </c>
      <c r="Q117" s="148" t="s">
        <v>49</v>
      </c>
      <c r="R117" s="141"/>
      <c r="S117" s="141"/>
      <c r="AA117" s="127"/>
      <c r="AG117" s="129"/>
    </row>
    <row r="118" spans="1:33" s="126" customFormat="1" ht="42.75" customHeight="1">
      <c r="A118" s="121"/>
      <c r="B118" s="122"/>
      <c r="C118" s="123" t="s">
        <v>311</v>
      </c>
      <c r="D118" s="113"/>
      <c r="E118" s="114"/>
      <c r="F118" s="116"/>
      <c r="G118" s="124"/>
      <c r="H118" s="122"/>
      <c r="I118" s="114"/>
      <c r="J118" s="114"/>
      <c r="K118" s="116"/>
      <c r="L118" s="164"/>
      <c r="M118" s="124"/>
      <c r="N118" s="122"/>
      <c r="O118" s="114"/>
      <c r="P118" s="114"/>
      <c r="Q118" s="164"/>
      <c r="R118" s="199"/>
      <c r="S118" s="199"/>
      <c r="AA118" s="127"/>
      <c r="AG118" s="129"/>
    </row>
    <row r="119" spans="1:33" s="126" customFormat="1" ht="38.25">
      <c r="A119" s="121"/>
      <c r="B119" s="122"/>
      <c r="C119" s="123" t="s">
        <v>127</v>
      </c>
      <c r="D119" s="113" t="s">
        <v>19</v>
      </c>
      <c r="E119" s="114" t="s">
        <v>49</v>
      </c>
      <c r="F119" s="116">
        <v>381697</v>
      </c>
      <c r="G119" s="124" t="s">
        <v>345</v>
      </c>
      <c r="H119" s="122" t="s">
        <v>49</v>
      </c>
      <c r="I119" s="114" t="s">
        <v>49</v>
      </c>
      <c r="J119" s="114" t="s">
        <v>49</v>
      </c>
      <c r="K119" s="116" t="s">
        <v>49</v>
      </c>
      <c r="L119" s="115" t="s">
        <v>49</v>
      </c>
      <c r="M119" s="124" t="s">
        <v>49</v>
      </c>
      <c r="N119" s="122" t="s">
        <v>49</v>
      </c>
      <c r="O119" s="114" t="s">
        <v>49</v>
      </c>
      <c r="P119" s="114" t="s">
        <v>49</v>
      </c>
      <c r="Q119" s="148" t="s">
        <v>49</v>
      </c>
      <c r="R119" s="141"/>
      <c r="S119" s="141"/>
      <c r="AA119" s="127"/>
      <c r="AG119" s="129"/>
    </row>
    <row r="120" spans="1:33" s="126" customFormat="1" ht="90" customHeight="1">
      <c r="A120" s="121"/>
      <c r="B120" s="122"/>
      <c r="C120" s="123" t="s">
        <v>128</v>
      </c>
      <c r="D120" s="122" t="s">
        <v>16</v>
      </c>
      <c r="E120" s="116"/>
      <c r="F120" s="116">
        <v>429176</v>
      </c>
      <c r="G120" s="124" t="s">
        <v>466</v>
      </c>
      <c r="H120" s="122" t="s">
        <v>49</v>
      </c>
      <c r="I120" s="114" t="s">
        <v>49</v>
      </c>
      <c r="J120" s="114" t="s">
        <v>49</v>
      </c>
      <c r="K120" s="116" t="s">
        <v>49</v>
      </c>
      <c r="L120" s="115" t="s">
        <v>49</v>
      </c>
      <c r="M120" s="124" t="s">
        <v>49</v>
      </c>
      <c r="N120" s="122" t="s">
        <v>49</v>
      </c>
      <c r="O120" s="114" t="s">
        <v>49</v>
      </c>
      <c r="P120" s="114" t="s">
        <v>49</v>
      </c>
      <c r="Q120" s="148" t="s">
        <v>49</v>
      </c>
      <c r="R120" s="141"/>
      <c r="S120" s="141"/>
      <c r="AA120" s="127"/>
      <c r="AG120" s="129"/>
    </row>
    <row r="121" spans="1:33" s="126" customFormat="1" ht="90" customHeight="1">
      <c r="A121" s="121"/>
      <c r="B121" s="122"/>
      <c r="C121" s="123" t="s">
        <v>320</v>
      </c>
      <c r="D121" s="122" t="s">
        <v>209</v>
      </c>
      <c r="E121" s="116"/>
      <c r="F121" s="116">
        <v>1956.5</v>
      </c>
      <c r="G121" s="124"/>
      <c r="H121" s="122"/>
      <c r="I121" s="114"/>
      <c r="J121" s="114"/>
      <c r="K121" s="116"/>
      <c r="L121" s="164"/>
      <c r="M121" s="124"/>
      <c r="N121" s="122"/>
      <c r="O121" s="114"/>
      <c r="P121" s="114"/>
      <c r="Q121" s="164"/>
      <c r="R121" s="201"/>
      <c r="S121" s="201"/>
      <c r="AA121" s="127"/>
      <c r="AG121" s="129"/>
    </row>
    <row r="122" spans="1:33" ht="15.75">
      <c r="A122" s="7"/>
      <c r="B122" s="10"/>
      <c r="C122" s="88" t="s">
        <v>51</v>
      </c>
      <c r="D122" s="82"/>
      <c r="E122" s="79">
        <f>SUM(E112:E121)</f>
        <v>0</v>
      </c>
      <c r="F122" s="83">
        <f>SUM(F112:F121)</f>
        <v>1314113</v>
      </c>
      <c r="G122" s="89"/>
      <c r="H122" s="82"/>
      <c r="I122" s="79">
        <f>SUM(I112:I120)</f>
        <v>0</v>
      </c>
      <c r="J122" s="79">
        <f>SUM(J112:J120)</f>
        <v>0</v>
      </c>
      <c r="K122" s="83">
        <f>SUM(K112:K120)</f>
        <v>0</v>
      </c>
      <c r="L122" s="84"/>
      <c r="M122" s="89"/>
      <c r="N122" s="85"/>
      <c r="O122" s="79">
        <f>SUM(O112:O120)</f>
        <v>0</v>
      </c>
      <c r="P122" s="83">
        <f>SUM(P112:P120)</f>
        <v>0</v>
      </c>
      <c r="Q122" s="86"/>
      <c r="R122" s="150"/>
      <c r="S122" s="150"/>
      <c r="AA122" s="117"/>
      <c r="AG122" s="120"/>
    </row>
    <row r="123" spans="1:33" s="126" customFormat="1" ht="60.75" customHeight="1">
      <c r="A123" s="234" t="s">
        <v>129</v>
      </c>
      <c r="B123" s="232" t="s">
        <v>130</v>
      </c>
      <c r="C123" s="236" t="s">
        <v>131</v>
      </c>
      <c r="D123" s="238" t="s">
        <v>271</v>
      </c>
      <c r="E123" s="240" t="s">
        <v>49</v>
      </c>
      <c r="F123" s="242"/>
      <c r="G123" s="230"/>
      <c r="H123" s="122" t="s">
        <v>272</v>
      </c>
      <c r="I123" s="114"/>
      <c r="J123" s="114"/>
      <c r="K123" s="116"/>
      <c r="L123" s="164" t="s">
        <v>274</v>
      </c>
      <c r="M123" s="124" t="s">
        <v>276</v>
      </c>
      <c r="N123" s="122" t="s">
        <v>49</v>
      </c>
      <c r="O123" s="114"/>
      <c r="P123" s="114" t="s">
        <v>49</v>
      </c>
      <c r="Q123" s="148" t="s">
        <v>49</v>
      </c>
      <c r="R123" s="141"/>
      <c r="S123" s="141"/>
      <c r="AA123" s="127"/>
      <c r="AG123" s="129"/>
    </row>
    <row r="124" spans="1:33" s="126" customFormat="1" ht="60.75" customHeight="1">
      <c r="A124" s="235"/>
      <c r="B124" s="233"/>
      <c r="C124" s="237"/>
      <c r="D124" s="239"/>
      <c r="E124" s="241"/>
      <c r="F124" s="243"/>
      <c r="G124" s="231"/>
      <c r="H124" s="122" t="s">
        <v>273</v>
      </c>
      <c r="I124" s="114"/>
      <c r="J124" s="114"/>
      <c r="K124" s="116"/>
      <c r="L124" s="164" t="s">
        <v>274</v>
      </c>
      <c r="M124" s="124" t="s">
        <v>275</v>
      </c>
      <c r="N124" s="122"/>
      <c r="O124" s="114"/>
      <c r="P124" s="114"/>
      <c r="Q124" s="164"/>
      <c r="R124" s="182"/>
      <c r="S124" s="182"/>
      <c r="AA124" s="127"/>
      <c r="AG124" s="129"/>
    </row>
    <row r="125" spans="1:33" s="126" customFormat="1" ht="25.5">
      <c r="A125" s="121"/>
      <c r="B125" s="122"/>
      <c r="C125" s="123" t="s">
        <v>132</v>
      </c>
      <c r="D125" s="113" t="s">
        <v>228</v>
      </c>
      <c r="E125" s="114" t="s">
        <v>49</v>
      </c>
      <c r="F125" s="116"/>
      <c r="G125" s="124"/>
      <c r="H125" s="122" t="s">
        <v>49</v>
      </c>
      <c r="I125" s="114" t="s">
        <v>49</v>
      </c>
      <c r="J125" s="114" t="s">
        <v>49</v>
      </c>
      <c r="K125" s="116" t="s">
        <v>49</v>
      </c>
      <c r="L125" s="115" t="s">
        <v>49</v>
      </c>
      <c r="M125" s="124" t="s">
        <v>49</v>
      </c>
      <c r="N125" s="122" t="s">
        <v>49</v>
      </c>
      <c r="O125" s="114" t="s">
        <v>49</v>
      </c>
      <c r="P125" s="114" t="s">
        <v>49</v>
      </c>
      <c r="Q125" s="148" t="s">
        <v>49</v>
      </c>
      <c r="R125" s="141"/>
      <c r="S125" s="141"/>
      <c r="AA125" s="127"/>
      <c r="AG125" s="129"/>
    </row>
    <row r="126" spans="1:33" s="126" customFormat="1" ht="51">
      <c r="A126" s="121"/>
      <c r="B126" s="122"/>
      <c r="C126" s="123" t="s">
        <v>277</v>
      </c>
      <c r="D126" s="113" t="s">
        <v>278</v>
      </c>
      <c r="E126" s="114"/>
      <c r="F126" s="116"/>
      <c r="G126" s="124"/>
      <c r="H126" s="122"/>
      <c r="I126" s="114"/>
      <c r="J126" s="114"/>
      <c r="K126" s="116"/>
      <c r="L126" s="164"/>
      <c r="M126" s="124"/>
      <c r="N126" s="122"/>
      <c r="O126" s="114"/>
      <c r="P126" s="114"/>
      <c r="Q126" s="164"/>
      <c r="R126" s="184"/>
      <c r="S126" s="184"/>
      <c r="AA126" s="127"/>
      <c r="AG126" s="129"/>
    </row>
    <row r="127" spans="1:33" s="126" customFormat="1" ht="15.75">
      <c r="A127" s="121"/>
      <c r="B127" s="122"/>
      <c r="C127" s="202" t="s">
        <v>321</v>
      </c>
      <c r="D127" s="113"/>
      <c r="E127" s="114"/>
      <c r="F127" s="116"/>
      <c r="G127" s="203"/>
      <c r="H127" s="122"/>
      <c r="I127" s="114"/>
      <c r="J127" s="114"/>
      <c r="K127" s="116"/>
      <c r="L127" s="164"/>
      <c r="M127" s="124"/>
      <c r="N127" s="122"/>
      <c r="O127" s="114"/>
      <c r="P127" s="114"/>
      <c r="Q127" s="164"/>
      <c r="R127" s="201"/>
      <c r="S127" s="201"/>
      <c r="AA127" s="127"/>
      <c r="AG127" s="129"/>
    </row>
    <row r="128" spans="1:33" s="126" customFormat="1" ht="25.5">
      <c r="A128" s="121"/>
      <c r="B128" s="122"/>
      <c r="C128" s="123" t="s">
        <v>253</v>
      </c>
      <c r="D128" s="113" t="s">
        <v>228</v>
      </c>
      <c r="E128" s="114"/>
      <c r="F128" s="116"/>
      <c r="G128" s="203"/>
      <c r="H128" s="122"/>
      <c r="I128" s="114"/>
      <c r="J128" s="114"/>
      <c r="K128" s="116"/>
      <c r="L128" s="164"/>
      <c r="M128" s="124"/>
      <c r="N128" s="122"/>
      <c r="O128" s="114"/>
      <c r="P128" s="114"/>
      <c r="Q128" s="164"/>
      <c r="R128" s="168"/>
      <c r="S128" s="168"/>
      <c r="AA128" s="127"/>
      <c r="AG128" s="129"/>
    </row>
    <row r="129" spans="1:33" s="126" customFormat="1" ht="83.25" customHeight="1">
      <c r="A129" s="121"/>
      <c r="B129" s="122"/>
      <c r="C129" s="123" t="s">
        <v>133</v>
      </c>
      <c r="D129" s="122" t="s">
        <v>225</v>
      </c>
      <c r="E129" s="114" t="s">
        <v>49</v>
      </c>
      <c r="F129" s="116">
        <v>32525</v>
      </c>
      <c r="G129" s="124"/>
      <c r="H129" s="122" t="s">
        <v>49</v>
      </c>
      <c r="I129" s="114" t="s">
        <v>49</v>
      </c>
      <c r="J129" s="114" t="s">
        <v>49</v>
      </c>
      <c r="K129" s="116" t="s">
        <v>49</v>
      </c>
      <c r="L129" s="115" t="s">
        <v>49</v>
      </c>
      <c r="M129" s="124" t="s">
        <v>49</v>
      </c>
      <c r="N129" s="122" t="s">
        <v>49</v>
      </c>
      <c r="O129" s="114" t="s">
        <v>49</v>
      </c>
      <c r="P129" s="114" t="s">
        <v>49</v>
      </c>
      <c r="Q129" s="148" t="s">
        <v>49</v>
      </c>
      <c r="R129" s="141"/>
      <c r="S129" s="141"/>
      <c r="AA129" s="127"/>
      <c r="AG129" s="129"/>
    </row>
    <row r="130" spans="1:33" s="126" customFormat="1" ht="38.25">
      <c r="A130" s="121"/>
      <c r="B130" s="122"/>
      <c r="C130" s="123" t="s">
        <v>134</v>
      </c>
      <c r="D130" s="122" t="s">
        <v>9</v>
      </c>
      <c r="E130" s="114" t="s">
        <v>49</v>
      </c>
      <c r="F130" s="116"/>
      <c r="G130" s="124"/>
      <c r="H130" s="122" t="s">
        <v>49</v>
      </c>
      <c r="I130" s="114" t="s">
        <v>49</v>
      </c>
      <c r="J130" s="114" t="s">
        <v>49</v>
      </c>
      <c r="K130" s="116" t="s">
        <v>49</v>
      </c>
      <c r="L130" s="115" t="s">
        <v>49</v>
      </c>
      <c r="M130" s="124" t="s">
        <v>49</v>
      </c>
      <c r="N130" s="122" t="s">
        <v>49</v>
      </c>
      <c r="O130" s="114" t="s">
        <v>49</v>
      </c>
      <c r="P130" s="114" t="s">
        <v>49</v>
      </c>
      <c r="Q130" s="148" t="s">
        <v>49</v>
      </c>
      <c r="R130" s="141"/>
      <c r="S130" s="141"/>
      <c r="AA130" s="127"/>
      <c r="AG130" s="129"/>
    </row>
    <row r="131" spans="1:33" ht="15.75">
      <c r="A131" s="7"/>
      <c r="B131" s="10"/>
      <c r="C131" s="88" t="s">
        <v>51</v>
      </c>
      <c r="D131" s="82"/>
      <c r="E131" s="79">
        <f>SUM(E123:E130)</f>
        <v>0</v>
      </c>
      <c r="F131" s="83">
        <f>SUM(F123:F130)</f>
        <v>32525</v>
      </c>
      <c r="G131" s="89"/>
      <c r="H131" s="82"/>
      <c r="I131" s="79">
        <f>SUM(I123:I130)</f>
        <v>0</v>
      </c>
      <c r="J131" s="79">
        <f>SUM(J123:J130)</f>
        <v>0</v>
      </c>
      <c r="K131" s="83">
        <f>SUM(K123:K130)</f>
        <v>0</v>
      </c>
      <c r="L131" s="84"/>
      <c r="M131" s="89"/>
      <c r="N131" s="85"/>
      <c r="O131" s="79">
        <f>SUM(O123:O130)</f>
        <v>0</v>
      </c>
      <c r="P131" s="83">
        <f>SUM(P123:P130)</f>
        <v>0</v>
      </c>
      <c r="Q131" s="86"/>
      <c r="R131" s="141"/>
      <c r="S131" s="141"/>
      <c r="AA131" s="117"/>
      <c r="AG131" s="120"/>
    </row>
    <row r="132" spans="1:33" s="126" customFormat="1" ht="38.25">
      <c r="A132" s="121" t="s">
        <v>135</v>
      </c>
      <c r="B132" s="130" t="s">
        <v>23</v>
      </c>
      <c r="C132" s="123" t="s">
        <v>25</v>
      </c>
      <c r="D132" s="122" t="s">
        <v>7</v>
      </c>
      <c r="E132" s="134" t="s">
        <v>49</v>
      </c>
      <c r="F132" s="116"/>
      <c r="G132" s="124"/>
      <c r="H132" s="122" t="s">
        <v>49</v>
      </c>
      <c r="I132" s="134" t="s">
        <v>49</v>
      </c>
      <c r="J132" s="114" t="s">
        <v>49</v>
      </c>
      <c r="K132" s="116" t="s">
        <v>49</v>
      </c>
      <c r="L132" s="115" t="s">
        <v>49</v>
      </c>
      <c r="M132" s="124" t="s">
        <v>49</v>
      </c>
      <c r="N132" s="122" t="s">
        <v>49</v>
      </c>
      <c r="O132" s="135" t="s">
        <v>49</v>
      </c>
      <c r="P132" s="116" t="s">
        <v>49</v>
      </c>
      <c r="Q132" s="148" t="s">
        <v>49</v>
      </c>
      <c r="R132" s="141"/>
      <c r="S132" s="141"/>
      <c r="AA132" s="127"/>
      <c r="AG132" s="129"/>
    </row>
    <row r="133" spans="1:33" s="107" customFormat="1" ht="15.75">
      <c r="A133" s="106" t="s">
        <v>136</v>
      </c>
      <c r="B133" s="108" t="s">
        <v>235</v>
      </c>
      <c r="C133" s="95"/>
      <c r="D133" s="93"/>
      <c r="E133" s="90"/>
      <c r="F133" s="91"/>
      <c r="G133" s="92"/>
      <c r="H133" s="93"/>
      <c r="I133" s="90"/>
      <c r="J133" s="90"/>
      <c r="K133" s="91"/>
      <c r="L133" s="94"/>
      <c r="M133" s="92"/>
      <c r="N133" s="93"/>
      <c r="O133" s="90"/>
      <c r="P133" s="90"/>
      <c r="Q133" s="94"/>
      <c r="R133" s="149"/>
      <c r="S133" s="149"/>
      <c r="AA133" s="117"/>
      <c r="AG133" s="119"/>
    </row>
    <row r="134" spans="1:33" s="107" customFormat="1" ht="38.25">
      <c r="A134" s="106"/>
      <c r="B134" s="108"/>
      <c r="C134" s="95" t="s">
        <v>265</v>
      </c>
      <c r="D134" s="93" t="s">
        <v>209</v>
      </c>
      <c r="E134" s="90"/>
      <c r="F134" s="91"/>
      <c r="G134" s="92"/>
      <c r="H134" s="93"/>
      <c r="I134" s="90"/>
      <c r="J134" s="90"/>
      <c r="K134" s="91"/>
      <c r="L134" s="94"/>
      <c r="M134" s="92"/>
      <c r="N134" s="93"/>
      <c r="O134" s="90"/>
      <c r="P134" s="90"/>
      <c r="Q134" s="94"/>
      <c r="R134" s="149"/>
      <c r="S134" s="149"/>
      <c r="AA134" s="117"/>
      <c r="AG134" s="119"/>
    </row>
    <row r="135" spans="1:33" s="107" customFormat="1" ht="15.75">
      <c r="A135" s="106"/>
      <c r="B135" s="108"/>
      <c r="C135" s="95" t="s">
        <v>312</v>
      </c>
      <c r="D135" s="93"/>
      <c r="E135" s="90"/>
      <c r="F135" s="91"/>
      <c r="G135" s="92"/>
      <c r="H135" s="93"/>
      <c r="I135" s="90"/>
      <c r="J135" s="90"/>
      <c r="K135" s="91"/>
      <c r="L135" s="94"/>
      <c r="M135" s="92"/>
      <c r="N135" s="93"/>
      <c r="O135" s="90"/>
      <c r="P135" s="90"/>
      <c r="Q135" s="94"/>
      <c r="R135" s="149"/>
      <c r="S135" s="149"/>
      <c r="AA135" s="117"/>
      <c r="AG135" s="119"/>
    </row>
    <row r="136" spans="1:33" s="107" customFormat="1" ht="51">
      <c r="A136" s="106"/>
      <c r="B136" s="108"/>
      <c r="C136" s="95" t="s">
        <v>308</v>
      </c>
      <c r="D136" s="93" t="s">
        <v>5</v>
      </c>
      <c r="E136" s="90"/>
      <c r="F136" s="91"/>
      <c r="G136" s="92"/>
      <c r="H136" s="93"/>
      <c r="I136" s="90"/>
      <c r="J136" s="90"/>
      <c r="K136" s="91"/>
      <c r="L136" s="94"/>
      <c r="M136" s="92"/>
      <c r="N136" s="93"/>
      <c r="O136" s="90"/>
      <c r="P136" s="90"/>
      <c r="Q136" s="94"/>
      <c r="R136" s="149"/>
      <c r="S136" s="149"/>
      <c r="AA136" s="117"/>
      <c r="AG136" s="119"/>
    </row>
    <row r="137" spans="1:33" s="126" customFormat="1" ht="38.25">
      <c r="A137" s="121"/>
      <c r="B137" s="122"/>
      <c r="C137" s="123" t="s">
        <v>137</v>
      </c>
      <c r="D137" s="122" t="s">
        <v>19</v>
      </c>
      <c r="E137" s="114" t="s">
        <v>49</v>
      </c>
      <c r="F137" s="116">
        <v>30953</v>
      </c>
      <c r="G137" s="124" t="s">
        <v>343</v>
      </c>
      <c r="H137" s="122" t="s">
        <v>49</v>
      </c>
      <c r="I137" s="114" t="s">
        <v>49</v>
      </c>
      <c r="J137" s="114" t="s">
        <v>49</v>
      </c>
      <c r="K137" s="116" t="s">
        <v>49</v>
      </c>
      <c r="L137" s="115" t="s">
        <v>49</v>
      </c>
      <c r="M137" s="124" t="s">
        <v>49</v>
      </c>
      <c r="N137" s="122" t="s">
        <v>49</v>
      </c>
      <c r="O137" s="114" t="s">
        <v>49</v>
      </c>
      <c r="P137" s="114" t="s">
        <v>49</v>
      </c>
      <c r="Q137" s="148" t="s">
        <v>49</v>
      </c>
      <c r="R137" s="141"/>
      <c r="S137" s="141"/>
      <c r="AA137" s="127"/>
      <c r="AG137" s="129"/>
    </row>
    <row r="138" spans="1:33" s="126" customFormat="1" ht="15.75">
      <c r="A138" s="121"/>
      <c r="B138" s="122"/>
      <c r="C138" s="202" t="s">
        <v>316</v>
      </c>
      <c r="D138" s="122"/>
      <c r="E138" s="114"/>
      <c r="F138" s="116"/>
      <c r="G138" s="124"/>
      <c r="H138" s="122"/>
      <c r="I138" s="114"/>
      <c r="J138" s="114"/>
      <c r="K138" s="116"/>
      <c r="L138" s="164"/>
      <c r="M138" s="124"/>
      <c r="N138" s="122"/>
      <c r="O138" s="114"/>
      <c r="P138" s="114"/>
      <c r="Q138" s="164"/>
      <c r="R138" s="201"/>
      <c r="S138" s="201"/>
      <c r="AA138" s="127"/>
      <c r="AG138" s="129"/>
    </row>
    <row r="139" spans="1:33" s="126" customFormat="1" ht="51">
      <c r="A139" s="121"/>
      <c r="B139" s="122"/>
      <c r="C139" s="123" t="s">
        <v>138</v>
      </c>
      <c r="D139" s="122" t="s">
        <v>226</v>
      </c>
      <c r="E139" s="114"/>
      <c r="F139" s="116"/>
      <c r="G139" s="124"/>
      <c r="H139" s="122"/>
      <c r="I139" s="114"/>
      <c r="J139" s="114"/>
      <c r="K139" s="116"/>
      <c r="L139" s="115"/>
      <c r="M139" s="124"/>
      <c r="N139" s="122"/>
      <c r="O139" s="114"/>
      <c r="P139" s="114"/>
      <c r="Q139" s="148"/>
      <c r="R139" s="141"/>
      <c r="S139" s="141"/>
      <c r="AA139" s="127"/>
      <c r="AG139" s="129"/>
    </row>
    <row r="140" spans="1:33" s="126" customFormat="1" ht="73.5" customHeight="1">
      <c r="A140" s="121"/>
      <c r="B140" s="122"/>
      <c r="C140" s="123" t="s">
        <v>139</v>
      </c>
      <c r="D140" s="122" t="s">
        <v>210</v>
      </c>
      <c r="E140" s="114" t="s">
        <v>49</v>
      </c>
      <c r="F140" s="116"/>
      <c r="G140" s="124"/>
      <c r="H140" s="122" t="s">
        <v>49</v>
      </c>
      <c r="I140" s="114" t="s">
        <v>49</v>
      </c>
      <c r="J140" s="114" t="s">
        <v>49</v>
      </c>
      <c r="K140" s="116" t="s">
        <v>49</v>
      </c>
      <c r="L140" s="115" t="s">
        <v>49</v>
      </c>
      <c r="M140" s="124" t="s">
        <v>49</v>
      </c>
      <c r="N140" s="122" t="s">
        <v>49</v>
      </c>
      <c r="O140" s="114" t="s">
        <v>49</v>
      </c>
      <c r="P140" s="114" t="s">
        <v>49</v>
      </c>
      <c r="Q140" s="148" t="s">
        <v>49</v>
      </c>
      <c r="R140" s="141"/>
      <c r="S140" s="141"/>
      <c r="AA140" s="127"/>
      <c r="AG140" s="129"/>
    </row>
    <row r="141" spans="1:33" s="126" customFormat="1" ht="73.5" customHeight="1">
      <c r="A141" s="121"/>
      <c r="B141" s="122"/>
      <c r="C141" s="123" t="s">
        <v>266</v>
      </c>
      <c r="D141" s="122" t="s">
        <v>257</v>
      </c>
      <c r="E141" s="114"/>
      <c r="F141" s="116">
        <v>11717</v>
      </c>
      <c r="G141" s="124"/>
      <c r="H141" s="122" t="s">
        <v>49</v>
      </c>
      <c r="I141" s="114"/>
      <c r="J141" s="114"/>
      <c r="K141" s="116"/>
      <c r="L141" s="115"/>
      <c r="M141" s="124"/>
      <c r="N141" s="122"/>
      <c r="O141" s="114"/>
      <c r="P141" s="114"/>
      <c r="Q141" s="148"/>
      <c r="R141" s="141"/>
      <c r="S141" s="141"/>
      <c r="AA141" s="127"/>
      <c r="AG141" s="129"/>
    </row>
    <row r="142" spans="1:33" s="126" customFormat="1" ht="73.5" customHeight="1">
      <c r="A142" s="121"/>
      <c r="B142" s="122"/>
      <c r="C142" s="123" t="s">
        <v>267</v>
      </c>
      <c r="D142" s="122" t="s">
        <v>268</v>
      </c>
      <c r="E142" s="114"/>
      <c r="F142" s="116"/>
      <c r="G142" s="124"/>
      <c r="H142" s="122"/>
      <c r="I142" s="114"/>
      <c r="J142" s="114"/>
      <c r="K142" s="116"/>
      <c r="L142" s="164"/>
      <c r="M142" s="124"/>
      <c r="N142" s="122"/>
      <c r="O142" s="114"/>
      <c r="P142" s="114"/>
      <c r="Q142" s="164"/>
      <c r="R142" s="178"/>
      <c r="S142" s="178"/>
      <c r="AA142" s="127"/>
      <c r="AG142" s="129"/>
    </row>
    <row r="143" spans="1:33" s="126" customFormat="1" ht="73.5" customHeight="1">
      <c r="A143" s="121"/>
      <c r="B143" s="122"/>
      <c r="C143" s="123" t="s">
        <v>322</v>
      </c>
      <c r="D143" s="122" t="s">
        <v>209</v>
      </c>
      <c r="E143" s="114"/>
      <c r="F143" s="116"/>
      <c r="G143" s="124"/>
      <c r="H143" s="122"/>
      <c r="I143" s="114"/>
      <c r="J143" s="114"/>
      <c r="K143" s="116"/>
      <c r="L143" s="164"/>
      <c r="M143" s="124"/>
      <c r="N143" s="122"/>
      <c r="O143" s="114"/>
      <c r="P143" s="114"/>
      <c r="Q143" s="164"/>
      <c r="R143" s="201"/>
      <c r="S143" s="201"/>
      <c r="AA143" s="127"/>
      <c r="AG143" s="129"/>
    </row>
    <row r="144" spans="1:33" s="126" customFormat="1" ht="38.25">
      <c r="A144" s="121"/>
      <c r="B144" s="122"/>
      <c r="C144" s="123" t="s">
        <v>140</v>
      </c>
      <c r="D144" s="122" t="s">
        <v>9</v>
      </c>
      <c r="E144" s="114" t="s">
        <v>49</v>
      </c>
      <c r="F144" s="116">
        <v>119009</v>
      </c>
      <c r="G144" s="124" t="s">
        <v>569</v>
      </c>
      <c r="H144" s="122" t="s">
        <v>49</v>
      </c>
      <c r="I144" s="114" t="s">
        <v>49</v>
      </c>
      <c r="J144" s="114" t="s">
        <v>49</v>
      </c>
      <c r="K144" s="116" t="s">
        <v>49</v>
      </c>
      <c r="L144" s="115" t="s">
        <v>49</v>
      </c>
      <c r="M144" s="124" t="s">
        <v>49</v>
      </c>
      <c r="N144" s="122" t="s">
        <v>49</v>
      </c>
      <c r="O144" s="114" t="s">
        <v>49</v>
      </c>
      <c r="P144" s="114" t="s">
        <v>49</v>
      </c>
      <c r="Q144" s="148" t="s">
        <v>49</v>
      </c>
      <c r="R144" s="141"/>
      <c r="S144" s="141"/>
      <c r="AA144" s="127"/>
      <c r="AG144" s="129"/>
    </row>
    <row r="145" spans="1:33" ht="15" customHeight="1">
      <c r="A145" s="7"/>
      <c r="B145" s="10"/>
      <c r="C145" s="88" t="s">
        <v>51</v>
      </c>
      <c r="D145" s="82"/>
      <c r="E145" s="79">
        <f>SUM(E133:E144)</f>
        <v>0</v>
      </c>
      <c r="F145" s="83">
        <f>SUM(F133:F144)</f>
        <v>161679</v>
      </c>
      <c r="G145" s="89"/>
      <c r="H145" s="82"/>
      <c r="I145" s="79">
        <f>SUM(I133:I144)</f>
        <v>0</v>
      </c>
      <c r="J145" s="79">
        <f>SUM(J133:J144)</f>
        <v>0</v>
      </c>
      <c r="K145" s="83">
        <f>SUM(K132:K144)</f>
        <v>0</v>
      </c>
      <c r="L145" s="84"/>
      <c r="M145" s="89"/>
      <c r="N145" s="85"/>
      <c r="O145" s="79">
        <f>SUM(O133:O144)</f>
        <v>0</v>
      </c>
      <c r="P145" s="83">
        <f>SUM(P133:P144)</f>
        <v>0</v>
      </c>
      <c r="Q145" s="86"/>
      <c r="R145" s="141"/>
      <c r="S145" s="141"/>
      <c r="AA145" s="117"/>
      <c r="AG145" s="120"/>
    </row>
    <row r="146" spans="1:33" ht="15.75">
      <c r="A146" s="7" t="s">
        <v>141</v>
      </c>
      <c r="B146" s="9" t="s">
        <v>142</v>
      </c>
      <c r="C146" s="75"/>
      <c r="D146" s="10"/>
      <c r="E146" s="11"/>
      <c r="F146" s="24"/>
      <c r="G146" s="76"/>
      <c r="H146" s="10"/>
      <c r="I146" s="11"/>
      <c r="J146" s="11"/>
      <c r="K146" s="24"/>
      <c r="L146" s="8"/>
      <c r="M146" s="76"/>
      <c r="N146" s="10"/>
      <c r="O146" s="11"/>
      <c r="P146" s="11"/>
      <c r="Q146" s="8"/>
      <c r="R146" s="14"/>
      <c r="S146" s="14"/>
      <c r="AA146" s="117"/>
      <c r="AG146" s="120"/>
    </row>
    <row r="147" spans="1:33" ht="38.25">
      <c r="A147" s="7"/>
      <c r="B147" s="9"/>
      <c r="C147" s="75" t="s">
        <v>314</v>
      </c>
      <c r="D147" s="10" t="s">
        <v>327</v>
      </c>
      <c r="E147" s="11"/>
      <c r="F147" s="24"/>
      <c r="G147" s="76"/>
      <c r="H147" s="10"/>
      <c r="I147" s="11"/>
      <c r="J147" s="11"/>
      <c r="K147" s="24"/>
      <c r="L147" s="8"/>
      <c r="M147" s="76"/>
      <c r="N147" s="10"/>
      <c r="O147" s="11"/>
      <c r="P147" s="11"/>
      <c r="Q147" s="8"/>
      <c r="R147" s="14"/>
      <c r="S147" s="14"/>
      <c r="AA147" s="117"/>
      <c r="AG147" s="120"/>
    </row>
    <row r="148" spans="1:33" s="126" customFormat="1" ht="51">
      <c r="A148" s="121"/>
      <c r="B148" s="122"/>
      <c r="C148" s="123" t="s">
        <v>143</v>
      </c>
      <c r="D148" s="122" t="s">
        <v>207</v>
      </c>
      <c r="E148" s="114" t="s">
        <v>49</v>
      </c>
      <c r="F148" s="116">
        <v>57504</v>
      </c>
      <c r="G148" s="124" t="s">
        <v>408</v>
      </c>
      <c r="H148" s="122" t="s">
        <v>49</v>
      </c>
      <c r="I148" s="114" t="s">
        <v>49</v>
      </c>
      <c r="J148" s="114" t="s">
        <v>49</v>
      </c>
      <c r="K148" s="116" t="s">
        <v>49</v>
      </c>
      <c r="L148" s="115" t="s">
        <v>49</v>
      </c>
      <c r="M148" s="124" t="s">
        <v>49</v>
      </c>
      <c r="N148" s="122" t="s">
        <v>49</v>
      </c>
      <c r="O148" s="114" t="s">
        <v>49</v>
      </c>
      <c r="P148" s="114" t="s">
        <v>49</v>
      </c>
      <c r="Q148" s="148" t="s">
        <v>49</v>
      </c>
      <c r="R148" s="141"/>
      <c r="S148" s="141"/>
      <c r="AA148" s="127"/>
      <c r="AG148" s="129"/>
    </row>
    <row r="149" spans="1:33" s="126" customFormat="1" ht="54.75" customHeight="1">
      <c r="A149" s="121"/>
      <c r="B149" s="122"/>
      <c r="C149" s="123" t="s">
        <v>144</v>
      </c>
      <c r="D149" s="113" t="s">
        <v>225</v>
      </c>
      <c r="E149" s="114" t="s">
        <v>49</v>
      </c>
      <c r="F149" s="116"/>
      <c r="G149" s="124" t="s">
        <v>49</v>
      </c>
      <c r="H149" s="122" t="s">
        <v>49</v>
      </c>
      <c r="I149" s="114" t="s">
        <v>49</v>
      </c>
      <c r="J149" s="114" t="s">
        <v>49</v>
      </c>
      <c r="K149" s="116" t="s">
        <v>49</v>
      </c>
      <c r="L149" s="115" t="s">
        <v>49</v>
      </c>
      <c r="M149" s="124" t="s">
        <v>49</v>
      </c>
      <c r="N149" s="122" t="s">
        <v>49</v>
      </c>
      <c r="O149" s="114" t="s">
        <v>49</v>
      </c>
      <c r="P149" s="114" t="s">
        <v>49</v>
      </c>
      <c r="Q149" s="148" t="s">
        <v>49</v>
      </c>
      <c r="R149" s="141"/>
      <c r="S149" s="141"/>
      <c r="AA149" s="127"/>
      <c r="AG149" s="129"/>
    </row>
    <row r="150" spans="1:33" s="126" customFormat="1" ht="55.5" customHeight="1">
      <c r="A150" s="121"/>
      <c r="B150" s="122"/>
      <c r="C150" s="123" t="s">
        <v>145</v>
      </c>
      <c r="D150" s="122" t="s">
        <v>579</v>
      </c>
      <c r="E150" s="114" t="s">
        <v>49</v>
      </c>
      <c r="F150" s="116">
        <v>172754.35</v>
      </c>
      <c r="G150" s="124"/>
      <c r="H150" s="122" t="s">
        <v>49</v>
      </c>
      <c r="I150" s="114" t="s">
        <v>49</v>
      </c>
      <c r="J150" s="114" t="s">
        <v>49</v>
      </c>
      <c r="K150" s="116" t="s">
        <v>49</v>
      </c>
      <c r="L150" s="164" t="s">
        <v>328</v>
      </c>
      <c r="M150" s="124" t="s">
        <v>49</v>
      </c>
      <c r="N150" s="122" t="s">
        <v>49</v>
      </c>
      <c r="O150" s="114" t="s">
        <v>49</v>
      </c>
      <c r="P150" s="114" t="s">
        <v>49</v>
      </c>
      <c r="Q150" s="148" t="s">
        <v>49</v>
      </c>
      <c r="R150" s="141"/>
      <c r="S150" s="141"/>
      <c r="AA150" s="127"/>
      <c r="AG150" s="129"/>
    </row>
    <row r="151" spans="1:33" s="126" customFormat="1" ht="77.25" customHeight="1">
      <c r="A151" s="121"/>
      <c r="B151" s="122"/>
      <c r="C151" s="123" t="s">
        <v>259</v>
      </c>
      <c r="D151" s="122" t="s">
        <v>6</v>
      </c>
      <c r="E151" s="114" t="s">
        <v>49</v>
      </c>
      <c r="F151" s="116"/>
      <c r="G151" s="124"/>
      <c r="H151" s="122" t="s">
        <v>49</v>
      </c>
      <c r="I151" s="114" t="s">
        <v>49</v>
      </c>
      <c r="J151" s="114" t="s">
        <v>49</v>
      </c>
      <c r="K151" s="116" t="s">
        <v>49</v>
      </c>
      <c r="L151" s="115" t="s">
        <v>49</v>
      </c>
      <c r="M151" s="124" t="s">
        <v>49</v>
      </c>
      <c r="N151" s="122" t="s">
        <v>49</v>
      </c>
      <c r="O151" s="114" t="s">
        <v>49</v>
      </c>
      <c r="P151" s="114" t="s">
        <v>49</v>
      </c>
      <c r="Q151" s="148" t="s">
        <v>49</v>
      </c>
      <c r="R151" s="141"/>
      <c r="S151" s="141"/>
      <c r="AA151" s="127"/>
      <c r="AG151" s="129"/>
    </row>
    <row r="152" spans="1:33" s="126" customFormat="1" ht="77.25" customHeight="1">
      <c r="A152" s="121"/>
      <c r="B152" s="122"/>
      <c r="C152" s="123"/>
      <c r="D152" s="122" t="s">
        <v>5</v>
      </c>
      <c r="E152" s="114"/>
      <c r="F152" s="116"/>
      <c r="G152" s="124"/>
      <c r="H152" s="122"/>
      <c r="I152" s="114"/>
      <c r="J152" s="114"/>
      <c r="K152" s="116"/>
      <c r="L152" s="164"/>
      <c r="M152" s="124"/>
      <c r="N152" s="122"/>
      <c r="O152" s="114"/>
      <c r="P152" s="114"/>
      <c r="Q152" s="164"/>
      <c r="R152" s="173"/>
      <c r="S152" s="173"/>
      <c r="AA152" s="127"/>
      <c r="AG152" s="129"/>
    </row>
    <row r="153" spans="1:33" s="126" customFormat="1" ht="77.25" customHeight="1">
      <c r="A153" s="121"/>
      <c r="B153" s="122"/>
      <c r="C153" s="123" t="s">
        <v>146</v>
      </c>
      <c r="D153" s="122" t="s">
        <v>6</v>
      </c>
      <c r="E153" s="114"/>
      <c r="F153" s="116">
        <v>6218</v>
      </c>
      <c r="G153" s="124" t="s">
        <v>466</v>
      </c>
      <c r="H153" s="122"/>
      <c r="I153" s="114"/>
      <c r="J153" s="114"/>
      <c r="K153" s="116"/>
      <c r="L153" s="164"/>
      <c r="M153" s="124"/>
      <c r="N153" s="122"/>
      <c r="O153" s="114"/>
      <c r="P153" s="114"/>
      <c r="Q153" s="164"/>
      <c r="R153" s="173"/>
      <c r="S153" s="173"/>
      <c r="AA153" s="127"/>
      <c r="AG153" s="129"/>
    </row>
    <row r="154" spans="1:33" s="126" customFormat="1" ht="77.25" customHeight="1">
      <c r="A154" s="121"/>
      <c r="B154" s="122"/>
      <c r="C154" s="123"/>
      <c r="D154" s="122" t="s">
        <v>5</v>
      </c>
      <c r="E154" s="114"/>
      <c r="F154" s="116">
        <v>20414</v>
      </c>
      <c r="G154" s="124" t="s">
        <v>465</v>
      </c>
      <c r="H154" s="122"/>
      <c r="I154" s="114"/>
      <c r="J154" s="114"/>
      <c r="K154" s="116"/>
      <c r="L154" s="164"/>
      <c r="M154" s="124"/>
      <c r="N154" s="122"/>
      <c r="O154" s="114"/>
      <c r="P154" s="114"/>
      <c r="Q154" s="164"/>
      <c r="R154" s="173"/>
      <c r="S154" s="173"/>
      <c r="AA154" s="127"/>
      <c r="AG154" s="129"/>
    </row>
    <row r="155" spans="1:33" s="126" customFormat="1" ht="77.25" customHeight="1">
      <c r="A155" s="121"/>
      <c r="B155" s="122"/>
      <c r="C155" s="123" t="s">
        <v>241</v>
      </c>
      <c r="D155" s="122" t="s">
        <v>242</v>
      </c>
      <c r="E155" s="114"/>
      <c r="F155" s="116"/>
      <c r="G155" s="124"/>
      <c r="H155" s="122"/>
      <c r="I155" s="114"/>
      <c r="J155" s="114"/>
      <c r="K155" s="116"/>
      <c r="L155" s="159"/>
      <c r="M155" s="124"/>
      <c r="N155" s="122"/>
      <c r="O155" s="114"/>
      <c r="P155" s="114"/>
      <c r="Q155" s="159"/>
      <c r="R155" s="158"/>
      <c r="S155" s="158"/>
      <c r="AA155" s="127"/>
      <c r="AG155" s="129"/>
    </row>
    <row r="156" spans="1:33" s="126" customFormat="1" ht="76.5" customHeight="1">
      <c r="A156" s="121"/>
      <c r="B156" s="122"/>
      <c r="C156" s="123"/>
      <c r="D156" s="122" t="s">
        <v>5</v>
      </c>
      <c r="E156" s="114" t="s">
        <v>49</v>
      </c>
      <c r="F156" s="116"/>
      <c r="G156" s="124"/>
      <c r="H156" s="122" t="s">
        <v>49</v>
      </c>
      <c r="I156" s="114" t="s">
        <v>49</v>
      </c>
      <c r="J156" s="114" t="s">
        <v>49</v>
      </c>
      <c r="K156" s="116" t="s">
        <v>49</v>
      </c>
      <c r="L156" s="115" t="s">
        <v>49</v>
      </c>
      <c r="M156" s="124" t="s">
        <v>49</v>
      </c>
      <c r="N156" s="122" t="s">
        <v>49</v>
      </c>
      <c r="O156" s="114" t="s">
        <v>49</v>
      </c>
      <c r="P156" s="114" t="s">
        <v>49</v>
      </c>
      <c r="Q156" s="148"/>
      <c r="R156" s="141"/>
      <c r="S156" s="141"/>
      <c r="AA156" s="127"/>
      <c r="AG156" s="129"/>
    </row>
    <row r="157" spans="1:33" s="126" customFormat="1" ht="76.5" customHeight="1">
      <c r="A157" s="121"/>
      <c r="B157" s="122"/>
      <c r="C157" s="123" t="s">
        <v>315</v>
      </c>
      <c r="D157" s="122" t="s">
        <v>327</v>
      </c>
      <c r="E157" s="114"/>
      <c r="F157" s="116"/>
      <c r="G157" s="124"/>
      <c r="H157" s="122"/>
      <c r="I157" s="114"/>
      <c r="J157" s="114"/>
      <c r="K157" s="116"/>
      <c r="L157" s="164"/>
      <c r="M157" s="124"/>
      <c r="N157" s="122"/>
      <c r="O157" s="114"/>
      <c r="P157" s="114"/>
      <c r="Q157" s="164"/>
      <c r="R157" s="201"/>
      <c r="S157" s="201"/>
      <c r="AA157" s="127"/>
      <c r="AG157" s="129"/>
    </row>
    <row r="158" spans="1:33" s="126" customFormat="1" ht="51">
      <c r="A158" s="121"/>
      <c r="B158" s="122"/>
      <c r="C158" s="123" t="s">
        <v>147</v>
      </c>
      <c r="D158" s="122" t="s">
        <v>16</v>
      </c>
      <c r="E158" s="114" t="s">
        <v>49</v>
      </c>
      <c r="F158" s="116"/>
      <c r="G158" s="124" t="s">
        <v>304</v>
      </c>
      <c r="H158" s="122" t="s">
        <v>49</v>
      </c>
      <c r="I158" s="114" t="s">
        <v>49</v>
      </c>
      <c r="J158" s="114" t="s">
        <v>49</v>
      </c>
      <c r="K158" s="116" t="s">
        <v>49</v>
      </c>
      <c r="L158" s="115" t="s">
        <v>49</v>
      </c>
      <c r="M158" s="124" t="s">
        <v>49</v>
      </c>
      <c r="N158" s="122" t="s">
        <v>49</v>
      </c>
      <c r="O158" s="114" t="s">
        <v>49</v>
      </c>
      <c r="P158" s="114" t="s">
        <v>49</v>
      </c>
      <c r="Q158" s="148" t="s">
        <v>49</v>
      </c>
      <c r="R158" s="141"/>
      <c r="S158" s="141"/>
      <c r="AA158" s="127"/>
      <c r="AG158" s="129"/>
    </row>
    <row r="159" spans="1:33" ht="15.75">
      <c r="A159" s="7"/>
      <c r="B159" s="10"/>
      <c r="C159" s="88" t="s">
        <v>51</v>
      </c>
      <c r="D159" s="82"/>
      <c r="E159" s="79">
        <f>SUM(E146:E158)</f>
        <v>0</v>
      </c>
      <c r="F159" s="83">
        <f>SUM(F146:F158)</f>
        <v>256890.35</v>
      </c>
      <c r="G159" s="89"/>
      <c r="H159" s="82"/>
      <c r="I159" s="79">
        <f>SUM(I146:I158)</f>
        <v>0</v>
      </c>
      <c r="J159" s="79">
        <f>SUM(J146:J158)</f>
        <v>0</v>
      </c>
      <c r="K159" s="83">
        <f>SUM(K146:K158)</f>
        <v>0</v>
      </c>
      <c r="L159" s="84"/>
      <c r="M159" s="89"/>
      <c r="N159" s="85"/>
      <c r="O159" s="79">
        <f>SUM(O146:O158)</f>
        <v>0</v>
      </c>
      <c r="P159" s="83">
        <f>SUM(P146:P158)</f>
        <v>0</v>
      </c>
      <c r="Q159" s="86"/>
      <c r="R159" s="141"/>
      <c r="S159" s="141"/>
      <c r="AA159" s="117"/>
      <c r="AG159" s="120"/>
    </row>
    <row r="160" spans="1:33" s="126" customFormat="1" ht="75" customHeight="1">
      <c r="A160" s="121" t="s">
        <v>148</v>
      </c>
      <c r="B160" s="130" t="s">
        <v>149</v>
      </c>
      <c r="C160" s="123" t="s">
        <v>150</v>
      </c>
      <c r="D160" s="122" t="s">
        <v>225</v>
      </c>
      <c r="E160" s="114" t="s">
        <v>49</v>
      </c>
      <c r="F160" s="116">
        <v>66729</v>
      </c>
      <c r="G160" s="124" t="s">
        <v>490</v>
      </c>
      <c r="H160" s="122" t="s">
        <v>49</v>
      </c>
      <c r="I160" s="114" t="s">
        <v>49</v>
      </c>
      <c r="J160" s="114" t="s">
        <v>49</v>
      </c>
      <c r="K160" s="116" t="s">
        <v>49</v>
      </c>
      <c r="L160" s="115" t="s">
        <v>49</v>
      </c>
      <c r="M160" s="124" t="s">
        <v>49</v>
      </c>
      <c r="N160" s="122" t="s">
        <v>49</v>
      </c>
      <c r="O160" s="114" t="s">
        <v>49</v>
      </c>
      <c r="P160" s="114" t="s">
        <v>49</v>
      </c>
      <c r="Q160" s="148" t="s">
        <v>49</v>
      </c>
      <c r="R160" s="141"/>
      <c r="S160" s="141"/>
      <c r="AA160" s="127"/>
      <c r="AG160" s="129"/>
    </row>
    <row r="161" spans="1:33" s="126" customFormat="1" ht="15.75">
      <c r="A161" s="121"/>
      <c r="B161" s="122"/>
      <c r="C161" s="123" t="s">
        <v>151</v>
      </c>
      <c r="D161" s="122" t="s">
        <v>17</v>
      </c>
      <c r="E161" s="114" t="s">
        <v>49</v>
      </c>
      <c r="F161" s="116"/>
      <c r="G161" s="124"/>
      <c r="H161" s="122" t="s">
        <v>49</v>
      </c>
      <c r="I161" s="114" t="s">
        <v>49</v>
      </c>
      <c r="J161" s="114" t="s">
        <v>49</v>
      </c>
      <c r="K161" s="116" t="s">
        <v>49</v>
      </c>
      <c r="L161" s="115" t="s">
        <v>49</v>
      </c>
      <c r="M161" s="124" t="s">
        <v>49</v>
      </c>
      <c r="N161" s="122" t="s">
        <v>49</v>
      </c>
      <c r="O161" s="114" t="s">
        <v>49</v>
      </c>
      <c r="P161" s="114" t="s">
        <v>49</v>
      </c>
      <c r="Q161" s="148" t="s">
        <v>49</v>
      </c>
      <c r="R161" s="141"/>
      <c r="S161" s="141"/>
      <c r="AA161" s="127"/>
      <c r="AG161" s="129"/>
    </row>
    <row r="162" spans="1:33" s="126" customFormat="1" ht="38.25">
      <c r="A162" s="121"/>
      <c r="B162" s="122"/>
      <c r="C162" s="123" t="s">
        <v>281</v>
      </c>
      <c r="D162" s="122" t="s">
        <v>209</v>
      </c>
      <c r="E162" s="114" t="s">
        <v>49</v>
      </c>
      <c r="F162" s="116">
        <v>160516</v>
      </c>
      <c r="G162" s="124" t="s">
        <v>341</v>
      </c>
      <c r="H162" s="122" t="s">
        <v>49</v>
      </c>
      <c r="I162" s="114" t="s">
        <v>49</v>
      </c>
      <c r="J162" s="114" t="s">
        <v>49</v>
      </c>
      <c r="K162" s="116" t="s">
        <v>49</v>
      </c>
      <c r="L162" s="115" t="s">
        <v>49</v>
      </c>
      <c r="M162" s="124" t="s">
        <v>49</v>
      </c>
      <c r="N162" s="122" t="s">
        <v>49</v>
      </c>
      <c r="O162" s="114" t="s">
        <v>49</v>
      </c>
      <c r="P162" s="114" t="s">
        <v>49</v>
      </c>
      <c r="Q162" s="148" t="s">
        <v>49</v>
      </c>
      <c r="R162" s="141"/>
      <c r="S162" s="141"/>
      <c r="AA162" s="127"/>
      <c r="AG162" s="129"/>
    </row>
    <row r="163" spans="1:33" s="126" customFormat="1" ht="38.25">
      <c r="A163" s="121"/>
      <c r="B163" s="122"/>
      <c r="C163" s="123" t="s">
        <v>262</v>
      </c>
      <c r="D163" s="122" t="s">
        <v>263</v>
      </c>
      <c r="E163" s="114"/>
      <c r="F163" s="116"/>
      <c r="G163" s="124"/>
      <c r="H163" s="122"/>
      <c r="I163" s="114"/>
      <c r="J163" s="114"/>
      <c r="K163" s="116"/>
      <c r="L163" s="164"/>
      <c r="M163" s="124"/>
      <c r="N163" s="122"/>
      <c r="O163" s="114"/>
      <c r="P163" s="114"/>
      <c r="Q163" s="164"/>
      <c r="R163" s="178"/>
      <c r="S163" s="178"/>
      <c r="AA163" s="127"/>
      <c r="AG163" s="129"/>
    </row>
    <row r="164" spans="1:33" s="126" customFormat="1" ht="38.25" customHeight="1">
      <c r="A164" s="121"/>
      <c r="B164" s="122"/>
      <c r="C164" s="123" t="s">
        <v>152</v>
      </c>
      <c r="D164" s="122" t="s">
        <v>12</v>
      </c>
      <c r="E164" s="114" t="s">
        <v>49</v>
      </c>
      <c r="F164" s="116">
        <v>275.141</v>
      </c>
      <c r="G164" s="124"/>
      <c r="H164" s="122" t="s">
        <v>49</v>
      </c>
      <c r="I164" s="114" t="s">
        <v>49</v>
      </c>
      <c r="J164" s="114" t="s">
        <v>49</v>
      </c>
      <c r="K164" s="116" t="s">
        <v>49</v>
      </c>
      <c r="L164" s="115" t="s">
        <v>49</v>
      </c>
      <c r="M164" s="124" t="s">
        <v>49</v>
      </c>
      <c r="N164" s="122" t="s">
        <v>49</v>
      </c>
      <c r="O164" s="114" t="s">
        <v>49</v>
      </c>
      <c r="P164" s="114" t="s">
        <v>49</v>
      </c>
      <c r="Q164" s="148" t="s">
        <v>49</v>
      </c>
      <c r="R164" s="141"/>
      <c r="S164" s="141"/>
      <c r="AA164" s="127"/>
      <c r="AG164" s="129"/>
    </row>
    <row r="165" spans="1:33" ht="15.75">
      <c r="A165" s="7"/>
      <c r="B165" s="10"/>
      <c r="C165" s="88" t="s">
        <v>51</v>
      </c>
      <c r="D165" s="82"/>
      <c r="E165" s="79">
        <f>SUM(E160:E164)</f>
        <v>0</v>
      </c>
      <c r="F165" s="83">
        <f>SUM(F160:F164)</f>
        <v>227520.141</v>
      </c>
      <c r="G165" s="89"/>
      <c r="H165" s="82"/>
      <c r="I165" s="79">
        <f>SUM(I160:I164)</f>
        <v>0</v>
      </c>
      <c r="J165" s="79">
        <f>SUM(J160:J164)</f>
        <v>0</v>
      </c>
      <c r="K165" s="83">
        <f>SUM(K160:K164)</f>
        <v>0</v>
      </c>
      <c r="L165" s="84"/>
      <c r="M165" s="89"/>
      <c r="N165" s="85"/>
      <c r="O165" s="79">
        <f>SUM(O160:O164)</f>
        <v>0</v>
      </c>
      <c r="P165" s="83">
        <f>SUM(P160:P164)</f>
        <v>0</v>
      </c>
      <c r="Q165" s="86"/>
      <c r="R165" s="141"/>
      <c r="S165" s="141"/>
      <c r="AA165" s="117"/>
      <c r="AG165" s="120"/>
    </row>
    <row r="166" spans="1:33" s="126" customFormat="1" ht="51">
      <c r="A166" s="121" t="s">
        <v>153</v>
      </c>
      <c r="B166" s="130" t="s">
        <v>22</v>
      </c>
      <c r="C166" s="123" t="s">
        <v>25</v>
      </c>
      <c r="D166" s="122" t="s">
        <v>6</v>
      </c>
      <c r="E166" s="114">
        <v>140.487</v>
      </c>
      <c r="F166" s="116" t="s">
        <v>49</v>
      </c>
      <c r="G166" s="124" t="s">
        <v>571</v>
      </c>
      <c r="H166" s="122" t="s">
        <v>49</v>
      </c>
      <c r="I166" s="114" t="s">
        <v>49</v>
      </c>
      <c r="J166" s="114" t="s">
        <v>49</v>
      </c>
      <c r="K166" s="116" t="s">
        <v>49</v>
      </c>
      <c r="L166" s="115" t="s">
        <v>49</v>
      </c>
      <c r="M166" s="124" t="s">
        <v>49</v>
      </c>
      <c r="N166" s="122" t="s">
        <v>49</v>
      </c>
      <c r="O166" s="114" t="s">
        <v>49</v>
      </c>
      <c r="P166" s="114" t="s">
        <v>49</v>
      </c>
      <c r="Q166" s="148" t="s">
        <v>49</v>
      </c>
      <c r="R166" s="141"/>
      <c r="S166" s="141"/>
      <c r="AA166" s="127"/>
      <c r="AG166" s="129"/>
    </row>
    <row r="167" spans="1:33" s="126" customFormat="1" ht="38.25">
      <c r="A167" s="121"/>
      <c r="B167" s="130"/>
      <c r="C167" s="123"/>
      <c r="D167" s="122" t="s">
        <v>209</v>
      </c>
      <c r="E167" s="114">
        <v>1722.49</v>
      </c>
      <c r="F167" s="116" t="s">
        <v>49</v>
      </c>
      <c r="G167" s="124"/>
      <c r="H167" s="122" t="s">
        <v>49</v>
      </c>
      <c r="I167" s="114" t="s">
        <v>49</v>
      </c>
      <c r="J167" s="114" t="s">
        <v>49</v>
      </c>
      <c r="K167" s="116" t="s">
        <v>49</v>
      </c>
      <c r="L167" s="115" t="s">
        <v>49</v>
      </c>
      <c r="M167" s="124" t="s">
        <v>49</v>
      </c>
      <c r="N167" s="122" t="s">
        <v>49</v>
      </c>
      <c r="O167" s="114" t="s">
        <v>49</v>
      </c>
      <c r="P167" s="114" t="s">
        <v>49</v>
      </c>
      <c r="Q167" s="148" t="s">
        <v>49</v>
      </c>
      <c r="R167" s="141"/>
      <c r="S167" s="141"/>
      <c r="AA167" s="127"/>
      <c r="AG167" s="129"/>
    </row>
    <row r="168" spans="1:33" s="126" customFormat="1" ht="69" customHeight="1">
      <c r="A168" s="121" t="s">
        <v>154</v>
      </c>
      <c r="B168" s="130" t="s">
        <v>155</v>
      </c>
      <c r="C168" s="123" t="s">
        <v>156</v>
      </c>
      <c r="D168" s="122" t="s">
        <v>29</v>
      </c>
      <c r="E168" s="114" t="s">
        <v>49</v>
      </c>
      <c r="F168" s="116">
        <v>121000</v>
      </c>
      <c r="G168" s="124"/>
      <c r="H168" s="122" t="s">
        <v>49</v>
      </c>
      <c r="I168" s="114" t="s">
        <v>49</v>
      </c>
      <c r="J168" s="114" t="s">
        <v>49</v>
      </c>
      <c r="K168" s="116" t="s">
        <v>49</v>
      </c>
      <c r="L168" s="115" t="s">
        <v>49</v>
      </c>
      <c r="M168" s="124" t="s">
        <v>49</v>
      </c>
      <c r="N168" s="122" t="s">
        <v>49</v>
      </c>
      <c r="O168" s="114" t="s">
        <v>49</v>
      </c>
      <c r="P168" s="114" t="s">
        <v>49</v>
      </c>
      <c r="Q168" s="148" t="s">
        <v>49</v>
      </c>
      <c r="R168" s="141"/>
      <c r="S168" s="141"/>
      <c r="AA168" s="127"/>
      <c r="AG168" s="129"/>
    </row>
    <row r="169" spans="1:33" s="126" customFormat="1" ht="72.75" customHeight="1">
      <c r="A169" s="121"/>
      <c r="B169" s="122"/>
      <c r="C169" s="123" t="s">
        <v>157</v>
      </c>
      <c r="D169" s="122" t="s">
        <v>208</v>
      </c>
      <c r="E169" s="114" t="s">
        <v>49</v>
      </c>
      <c r="F169" s="116"/>
      <c r="G169" s="124"/>
      <c r="H169" s="122" t="s">
        <v>49</v>
      </c>
      <c r="I169" s="114" t="s">
        <v>49</v>
      </c>
      <c r="J169" s="114" t="s">
        <v>49</v>
      </c>
      <c r="K169" s="116" t="s">
        <v>49</v>
      </c>
      <c r="L169" s="115" t="s">
        <v>49</v>
      </c>
      <c r="M169" s="124" t="s">
        <v>49</v>
      </c>
      <c r="N169" s="122" t="s">
        <v>49</v>
      </c>
      <c r="O169" s="114" t="s">
        <v>49</v>
      </c>
      <c r="P169" s="114" t="s">
        <v>49</v>
      </c>
      <c r="Q169" s="148" t="s">
        <v>49</v>
      </c>
      <c r="R169" s="141"/>
      <c r="S169" s="141"/>
      <c r="AA169" s="127"/>
      <c r="AG169" s="129"/>
    </row>
    <row r="170" spans="1:33" s="126" customFormat="1" ht="38.25">
      <c r="A170" s="121"/>
      <c r="B170" s="122"/>
      <c r="C170" s="123" t="s">
        <v>158</v>
      </c>
      <c r="D170" s="122" t="s">
        <v>19</v>
      </c>
      <c r="E170" s="114">
        <v>911.031</v>
      </c>
      <c r="F170" s="116"/>
      <c r="G170" s="124"/>
      <c r="H170" s="122" t="s">
        <v>49</v>
      </c>
      <c r="I170" s="114" t="s">
        <v>49</v>
      </c>
      <c r="J170" s="114" t="s">
        <v>49</v>
      </c>
      <c r="K170" s="116" t="s">
        <v>49</v>
      </c>
      <c r="L170" s="115" t="s">
        <v>49</v>
      </c>
      <c r="M170" s="124" t="s">
        <v>49</v>
      </c>
      <c r="N170" s="122" t="s">
        <v>49</v>
      </c>
      <c r="O170" s="114" t="s">
        <v>49</v>
      </c>
      <c r="P170" s="114" t="s">
        <v>49</v>
      </c>
      <c r="Q170" s="148" t="s">
        <v>49</v>
      </c>
      <c r="R170" s="141"/>
      <c r="S170" s="141"/>
      <c r="AA170" s="127"/>
      <c r="AG170" s="129"/>
    </row>
    <row r="171" spans="1:33" s="126" customFormat="1" ht="73.5" customHeight="1">
      <c r="A171" s="121"/>
      <c r="B171" s="122"/>
      <c r="C171" s="123" t="s">
        <v>159</v>
      </c>
      <c r="D171" s="122" t="s">
        <v>210</v>
      </c>
      <c r="E171" s="114" t="s">
        <v>49</v>
      </c>
      <c r="F171" s="116">
        <v>32205.94</v>
      </c>
      <c r="G171" s="124"/>
      <c r="H171" s="122" t="s">
        <v>49</v>
      </c>
      <c r="I171" s="114" t="s">
        <v>49</v>
      </c>
      <c r="J171" s="114" t="s">
        <v>49</v>
      </c>
      <c r="K171" s="116" t="s">
        <v>49</v>
      </c>
      <c r="L171" s="115" t="s">
        <v>49</v>
      </c>
      <c r="M171" s="124" t="s">
        <v>49</v>
      </c>
      <c r="N171" s="122" t="s">
        <v>49</v>
      </c>
      <c r="O171" s="114" t="s">
        <v>49</v>
      </c>
      <c r="P171" s="114" t="s">
        <v>49</v>
      </c>
      <c r="Q171" s="148" t="s">
        <v>49</v>
      </c>
      <c r="R171" s="141"/>
      <c r="S171" s="141"/>
      <c r="AA171" s="127"/>
      <c r="AG171" s="129"/>
    </row>
    <row r="172" spans="1:33" s="126" customFormat="1" ht="73.5" customHeight="1">
      <c r="A172" s="121"/>
      <c r="B172" s="122"/>
      <c r="C172" s="123" t="s">
        <v>160</v>
      </c>
      <c r="D172" s="122" t="s">
        <v>5</v>
      </c>
      <c r="E172" s="114" t="s">
        <v>49</v>
      </c>
      <c r="F172" s="116"/>
      <c r="G172" s="124" t="s">
        <v>49</v>
      </c>
      <c r="H172" s="122" t="s">
        <v>49</v>
      </c>
      <c r="I172" s="114" t="s">
        <v>49</v>
      </c>
      <c r="J172" s="114" t="s">
        <v>49</v>
      </c>
      <c r="K172" s="116" t="s">
        <v>49</v>
      </c>
      <c r="L172" s="115" t="s">
        <v>49</v>
      </c>
      <c r="M172" s="124" t="s">
        <v>49</v>
      </c>
      <c r="N172" s="122" t="s">
        <v>49</v>
      </c>
      <c r="O172" s="114" t="s">
        <v>49</v>
      </c>
      <c r="P172" s="114" t="s">
        <v>49</v>
      </c>
      <c r="Q172" s="148" t="s">
        <v>49</v>
      </c>
      <c r="R172" s="141"/>
      <c r="S172" s="141"/>
      <c r="AA172" s="127"/>
      <c r="AG172" s="129"/>
    </row>
    <row r="173" spans="1:33" s="126" customFormat="1" ht="66.75" customHeight="1">
      <c r="A173" s="121"/>
      <c r="B173" s="122"/>
      <c r="C173" s="123"/>
      <c r="D173" s="122" t="s">
        <v>6</v>
      </c>
      <c r="E173" s="114" t="s">
        <v>49</v>
      </c>
      <c r="F173" s="116"/>
      <c r="G173" s="124" t="s">
        <v>49</v>
      </c>
      <c r="H173" s="122" t="s">
        <v>49</v>
      </c>
      <c r="I173" s="114" t="s">
        <v>49</v>
      </c>
      <c r="J173" s="114" t="s">
        <v>49</v>
      </c>
      <c r="K173" s="116" t="s">
        <v>49</v>
      </c>
      <c r="L173" s="115" t="s">
        <v>49</v>
      </c>
      <c r="M173" s="124" t="s">
        <v>49</v>
      </c>
      <c r="N173" s="122" t="s">
        <v>49</v>
      </c>
      <c r="O173" s="114" t="s">
        <v>49</v>
      </c>
      <c r="P173" s="114" t="s">
        <v>49</v>
      </c>
      <c r="Q173" s="148" t="s">
        <v>49</v>
      </c>
      <c r="R173" s="141"/>
      <c r="S173" s="141"/>
      <c r="AA173" s="127"/>
      <c r="AG173" s="129"/>
    </row>
    <row r="174" spans="1:33" s="126" customFormat="1" ht="38.25">
      <c r="A174" s="121"/>
      <c r="B174" s="122"/>
      <c r="C174" s="123" t="s">
        <v>161</v>
      </c>
      <c r="D174" s="113" t="s">
        <v>225</v>
      </c>
      <c r="E174" s="114"/>
      <c r="F174" s="116">
        <v>93000</v>
      </c>
      <c r="G174" s="124"/>
      <c r="H174" s="122" t="s">
        <v>49</v>
      </c>
      <c r="I174" s="114" t="s">
        <v>49</v>
      </c>
      <c r="J174" s="114" t="s">
        <v>49</v>
      </c>
      <c r="K174" s="116" t="s">
        <v>49</v>
      </c>
      <c r="L174" s="115" t="s">
        <v>49</v>
      </c>
      <c r="M174" s="124" t="s">
        <v>49</v>
      </c>
      <c r="N174" s="122" t="s">
        <v>49</v>
      </c>
      <c r="O174" s="114" t="s">
        <v>49</v>
      </c>
      <c r="P174" s="114" t="s">
        <v>49</v>
      </c>
      <c r="Q174" s="148" t="s">
        <v>49</v>
      </c>
      <c r="R174" s="141"/>
      <c r="S174" s="141"/>
      <c r="AA174" s="127"/>
      <c r="AG174" s="129"/>
    </row>
    <row r="175" spans="1:33" s="126" customFormat="1" ht="25.5">
      <c r="A175" s="121"/>
      <c r="B175" s="122"/>
      <c r="C175" s="123"/>
      <c r="D175" s="113" t="s">
        <v>229</v>
      </c>
      <c r="E175" s="114">
        <v>12</v>
      </c>
      <c r="F175" s="116" t="s">
        <v>49</v>
      </c>
      <c r="G175" s="124"/>
      <c r="H175" s="122" t="s">
        <v>49</v>
      </c>
      <c r="I175" s="114" t="s">
        <v>49</v>
      </c>
      <c r="J175" s="114" t="s">
        <v>49</v>
      </c>
      <c r="K175" s="116" t="s">
        <v>49</v>
      </c>
      <c r="L175" s="115" t="s">
        <v>49</v>
      </c>
      <c r="M175" s="124" t="s">
        <v>49</v>
      </c>
      <c r="N175" s="122" t="s">
        <v>49</v>
      </c>
      <c r="O175" s="114" t="s">
        <v>49</v>
      </c>
      <c r="P175" s="114" t="s">
        <v>49</v>
      </c>
      <c r="Q175" s="148" t="s">
        <v>49</v>
      </c>
      <c r="R175" s="141"/>
      <c r="S175" s="141"/>
      <c r="AA175" s="127"/>
      <c r="AG175" s="129"/>
    </row>
    <row r="176" spans="1:33" s="126" customFormat="1" ht="55.5" customHeight="1">
      <c r="A176" s="121"/>
      <c r="B176" s="122"/>
      <c r="C176" s="123" t="s">
        <v>162</v>
      </c>
      <c r="D176" s="122" t="s">
        <v>225</v>
      </c>
      <c r="E176" s="114" t="s">
        <v>49</v>
      </c>
      <c r="F176" s="116">
        <v>112157</v>
      </c>
      <c r="G176" s="124" t="s">
        <v>343</v>
      </c>
      <c r="H176" s="122" t="s">
        <v>49</v>
      </c>
      <c r="I176" s="114" t="s">
        <v>49</v>
      </c>
      <c r="J176" s="114" t="s">
        <v>49</v>
      </c>
      <c r="K176" s="116" t="s">
        <v>49</v>
      </c>
      <c r="L176" s="115" t="s">
        <v>49</v>
      </c>
      <c r="M176" s="124" t="s">
        <v>49</v>
      </c>
      <c r="N176" s="122" t="s">
        <v>49</v>
      </c>
      <c r="O176" s="114" t="s">
        <v>49</v>
      </c>
      <c r="P176" s="114" t="s">
        <v>49</v>
      </c>
      <c r="Q176" s="148" t="s">
        <v>49</v>
      </c>
      <c r="R176" s="141"/>
      <c r="S176" s="141"/>
      <c r="AA176" s="127"/>
      <c r="AG176" s="129"/>
    </row>
    <row r="177" spans="1:33" s="107" customFormat="1" ht="38.25">
      <c r="A177" s="106"/>
      <c r="B177" s="93"/>
      <c r="C177" s="95" t="s">
        <v>163</v>
      </c>
      <c r="D177" s="110" t="s">
        <v>225</v>
      </c>
      <c r="E177" s="90"/>
      <c r="F177" s="91"/>
      <c r="G177" s="92"/>
      <c r="H177" s="93"/>
      <c r="I177" s="90"/>
      <c r="J177" s="90"/>
      <c r="K177" s="91"/>
      <c r="L177" s="94"/>
      <c r="M177" s="92"/>
      <c r="N177" s="93"/>
      <c r="O177" s="90"/>
      <c r="P177" s="90"/>
      <c r="Q177" s="94"/>
      <c r="R177" s="149"/>
      <c r="S177" s="149"/>
      <c r="AA177" s="117"/>
      <c r="AG177" s="119"/>
    </row>
    <row r="178" spans="1:33" s="126" customFormat="1" ht="63.75" customHeight="1">
      <c r="A178" s="121"/>
      <c r="B178" s="122"/>
      <c r="C178" s="123" t="s">
        <v>164</v>
      </c>
      <c r="D178" s="113" t="s">
        <v>6</v>
      </c>
      <c r="E178" s="114" t="s">
        <v>49</v>
      </c>
      <c r="F178" s="116">
        <v>29847</v>
      </c>
      <c r="G178" s="124" t="s">
        <v>49</v>
      </c>
      <c r="H178" s="122" t="s">
        <v>49</v>
      </c>
      <c r="I178" s="114" t="s">
        <v>49</v>
      </c>
      <c r="J178" s="114" t="s">
        <v>49</v>
      </c>
      <c r="K178" s="116" t="s">
        <v>49</v>
      </c>
      <c r="L178" s="115" t="s">
        <v>49</v>
      </c>
      <c r="M178" s="124" t="s">
        <v>49</v>
      </c>
      <c r="N178" s="122" t="s">
        <v>49</v>
      </c>
      <c r="O178" s="114" t="s">
        <v>49</v>
      </c>
      <c r="P178" s="114" t="s">
        <v>49</v>
      </c>
      <c r="Q178" s="148" t="s">
        <v>49</v>
      </c>
      <c r="R178" s="141"/>
      <c r="S178" s="141"/>
      <c r="AA178" s="127"/>
      <c r="AG178" s="129"/>
    </row>
    <row r="179" spans="1:33" s="126" customFormat="1" ht="63.75" customHeight="1">
      <c r="A179" s="121"/>
      <c r="B179" s="122"/>
      <c r="C179" s="123" t="s">
        <v>323</v>
      </c>
      <c r="D179" s="113"/>
      <c r="E179" s="114"/>
      <c r="F179" s="116"/>
      <c r="G179" s="124"/>
      <c r="H179" s="122"/>
      <c r="I179" s="114"/>
      <c r="J179" s="114"/>
      <c r="K179" s="116"/>
      <c r="L179" s="164"/>
      <c r="M179" s="124"/>
      <c r="N179" s="122"/>
      <c r="O179" s="114"/>
      <c r="P179" s="114"/>
      <c r="Q179" s="164"/>
      <c r="R179" s="201"/>
      <c r="S179" s="201"/>
      <c r="AA179" s="127"/>
      <c r="AG179" s="129"/>
    </row>
    <row r="180" spans="1:33" s="126" customFormat="1" ht="63.75" customHeight="1">
      <c r="A180" s="121"/>
      <c r="B180" s="122"/>
      <c r="C180" s="123" t="s">
        <v>306</v>
      </c>
      <c r="D180" s="113" t="s">
        <v>16</v>
      </c>
      <c r="E180" s="114"/>
      <c r="F180" s="116"/>
      <c r="G180" s="124"/>
      <c r="H180" s="122"/>
      <c r="I180" s="114"/>
      <c r="J180" s="114"/>
      <c r="K180" s="116"/>
      <c r="L180" s="164"/>
      <c r="M180" s="124"/>
      <c r="N180" s="122"/>
      <c r="O180" s="114"/>
      <c r="P180" s="114"/>
      <c r="Q180" s="164"/>
      <c r="R180" s="193"/>
      <c r="S180" s="193"/>
      <c r="AA180" s="127"/>
      <c r="AG180" s="129"/>
    </row>
    <row r="181" spans="1:33" s="126" customFormat="1" ht="63.75" customHeight="1">
      <c r="A181" s="121"/>
      <c r="B181" s="122"/>
      <c r="C181" s="123" t="s">
        <v>165</v>
      </c>
      <c r="D181" s="113" t="s">
        <v>225</v>
      </c>
      <c r="E181" s="114" t="s">
        <v>49</v>
      </c>
      <c r="F181" s="116">
        <v>946417</v>
      </c>
      <c r="G181" s="124" t="s">
        <v>468</v>
      </c>
      <c r="H181" s="122" t="s">
        <v>49</v>
      </c>
      <c r="I181" s="114" t="s">
        <v>49</v>
      </c>
      <c r="J181" s="114" t="s">
        <v>49</v>
      </c>
      <c r="K181" s="116" t="s">
        <v>49</v>
      </c>
      <c r="L181" s="115" t="s">
        <v>49</v>
      </c>
      <c r="M181" s="124" t="s">
        <v>49</v>
      </c>
      <c r="N181" s="122" t="s">
        <v>49</v>
      </c>
      <c r="O181" s="114" t="s">
        <v>49</v>
      </c>
      <c r="P181" s="114" t="s">
        <v>49</v>
      </c>
      <c r="Q181" s="148" t="s">
        <v>49</v>
      </c>
      <c r="R181" s="141"/>
      <c r="S181" s="141"/>
      <c r="AA181" s="127"/>
      <c r="AG181" s="129"/>
    </row>
    <row r="182" spans="1:33" s="126" customFormat="1" ht="63.75" customHeight="1">
      <c r="A182" s="121"/>
      <c r="B182" s="122"/>
      <c r="C182" s="123" t="s">
        <v>166</v>
      </c>
      <c r="D182" s="113" t="s">
        <v>225</v>
      </c>
      <c r="E182" s="114" t="s">
        <v>49</v>
      </c>
      <c r="F182" s="116"/>
      <c r="G182" s="124" t="s">
        <v>49</v>
      </c>
      <c r="H182" s="122" t="s">
        <v>49</v>
      </c>
      <c r="I182" s="114" t="s">
        <v>49</v>
      </c>
      <c r="J182" s="114" t="s">
        <v>49</v>
      </c>
      <c r="K182" s="116" t="s">
        <v>49</v>
      </c>
      <c r="L182" s="115" t="s">
        <v>49</v>
      </c>
      <c r="M182" s="124" t="s">
        <v>49</v>
      </c>
      <c r="N182" s="122" t="s">
        <v>49</v>
      </c>
      <c r="O182" s="114" t="s">
        <v>49</v>
      </c>
      <c r="P182" s="114" t="s">
        <v>49</v>
      </c>
      <c r="Q182" s="148" t="s">
        <v>49</v>
      </c>
      <c r="R182" s="141"/>
      <c r="S182" s="141"/>
      <c r="AA182" s="127"/>
      <c r="AG182" s="129"/>
    </row>
    <row r="183" spans="1:33" s="126" customFormat="1" ht="80.25" customHeight="1">
      <c r="A183" s="121"/>
      <c r="B183" s="122"/>
      <c r="C183" s="123" t="s">
        <v>167</v>
      </c>
      <c r="D183" s="122" t="s">
        <v>19</v>
      </c>
      <c r="E183" s="114">
        <v>2092.09</v>
      </c>
      <c r="F183" s="116"/>
      <c r="G183" s="124"/>
      <c r="H183" s="122" t="s">
        <v>49</v>
      </c>
      <c r="I183" s="114" t="s">
        <v>49</v>
      </c>
      <c r="J183" s="114" t="s">
        <v>49</v>
      </c>
      <c r="K183" s="116" t="s">
        <v>49</v>
      </c>
      <c r="L183" s="115" t="s">
        <v>49</v>
      </c>
      <c r="M183" s="124" t="s">
        <v>49</v>
      </c>
      <c r="N183" s="122" t="s">
        <v>49</v>
      </c>
      <c r="O183" s="114" t="s">
        <v>49</v>
      </c>
      <c r="P183" s="114" t="s">
        <v>49</v>
      </c>
      <c r="Q183" s="148" t="s">
        <v>49</v>
      </c>
      <c r="R183" s="141"/>
      <c r="S183" s="141"/>
      <c r="AA183" s="127"/>
      <c r="AG183" s="129"/>
    </row>
    <row r="184" spans="1:33" s="126" customFormat="1" ht="80.25" customHeight="1">
      <c r="A184" s="121"/>
      <c r="B184" s="122"/>
      <c r="C184" s="123" t="s">
        <v>279</v>
      </c>
      <c r="D184" s="122" t="s">
        <v>19</v>
      </c>
      <c r="E184" s="114"/>
      <c r="F184" s="116"/>
      <c r="G184" s="124"/>
      <c r="H184" s="122"/>
      <c r="I184" s="114"/>
      <c r="J184" s="114"/>
      <c r="K184" s="116"/>
      <c r="L184" s="164"/>
      <c r="M184" s="124"/>
      <c r="N184" s="122"/>
      <c r="O184" s="114"/>
      <c r="P184" s="114"/>
      <c r="Q184" s="164"/>
      <c r="R184" s="185"/>
      <c r="S184" s="185"/>
      <c r="AA184" s="127"/>
      <c r="AG184" s="129"/>
    </row>
    <row r="185" spans="1:33" ht="15.75">
      <c r="A185" s="7"/>
      <c r="B185" s="10"/>
      <c r="C185" s="88" t="s">
        <v>51</v>
      </c>
      <c r="D185" s="82"/>
      <c r="E185" s="79">
        <f>SUM(E166:E184)</f>
        <v>4878.098</v>
      </c>
      <c r="F185" s="83">
        <f>SUM(F166:F184)</f>
        <v>1334626.94</v>
      </c>
      <c r="G185" s="89"/>
      <c r="H185" s="82"/>
      <c r="I185" s="79">
        <f>SUM(I166:I183)</f>
        <v>0</v>
      </c>
      <c r="J185" s="79">
        <f>SUM(J166:J183)</f>
        <v>0</v>
      </c>
      <c r="K185" s="83">
        <f>SUM(K166:K183)</f>
        <v>0</v>
      </c>
      <c r="L185" s="84"/>
      <c r="M185" s="89"/>
      <c r="N185" s="85"/>
      <c r="O185" s="79">
        <f>SUM(O166:O183)</f>
        <v>0</v>
      </c>
      <c r="P185" s="83">
        <f>SUM(P166:P183)</f>
        <v>0</v>
      </c>
      <c r="Q185" s="86"/>
      <c r="R185" s="141"/>
      <c r="S185" s="141"/>
      <c r="AA185" s="117"/>
      <c r="AG185" s="120"/>
    </row>
    <row r="186" spans="1:33" s="126" customFormat="1" ht="36.75" customHeight="1">
      <c r="A186" s="234" t="s">
        <v>168</v>
      </c>
      <c r="B186" s="232" t="s">
        <v>169</v>
      </c>
      <c r="C186" s="236" t="s">
        <v>170</v>
      </c>
      <c r="D186" s="238" t="s">
        <v>19</v>
      </c>
      <c r="E186" s="240"/>
      <c r="F186" s="249">
        <v>78185.41</v>
      </c>
      <c r="G186" s="230" t="s">
        <v>439</v>
      </c>
      <c r="H186" s="238"/>
      <c r="I186" s="240"/>
      <c r="J186" s="240"/>
      <c r="K186" s="242"/>
      <c r="L186" s="245"/>
      <c r="M186" s="230"/>
      <c r="N186" s="238"/>
      <c r="O186" s="240"/>
      <c r="P186" s="240"/>
      <c r="Q186" s="245"/>
      <c r="R186" s="244"/>
      <c r="S186" s="244"/>
      <c r="AA186" s="127"/>
      <c r="AG186" s="129"/>
    </row>
    <row r="187" spans="1:33" s="126" customFormat="1" ht="15.75">
      <c r="A187" s="235"/>
      <c r="B187" s="233"/>
      <c r="C187" s="237"/>
      <c r="D187" s="239"/>
      <c r="E187" s="248"/>
      <c r="F187" s="250"/>
      <c r="G187" s="231"/>
      <c r="H187" s="239"/>
      <c r="I187" s="241"/>
      <c r="J187" s="241"/>
      <c r="K187" s="243"/>
      <c r="L187" s="246"/>
      <c r="M187" s="231"/>
      <c r="N187" s="239"/>
      <c r="O187" s="241"/>
      <c r="P187" s="241"/>
      <c r="Q187" s="246"/>
      <c r="R187" s="244"/>
      <c r="S187" s="244"/>
      <c r="AA187" s="127"/>
      <c r="AG187" s="129"/>
    </row>
    <row r="188" spans="1:33" s="126" customFormat="1" ht="41.25" customHeight="1">
      <c r="A188" s="121"/>
      <c r="B188" s="122"/>
      <c r="C188" s="123" t="s">
        <v>2</v>
      </c>
      <c r="D188" s="122" t="s">
        <v>252</v>
      </c>
      <c r="E188" s="114" t="s">
        <v>49</v>
      </c>
      <c r="F188" s="116"/>
      <c r="G188" s="124"/>
      <c r="H188" s="122" t="s">
        <v>49</v>
      </c>
      <c r="I188" s="114" t="s">
        <v>49</v>
      </c>
      <c r="J188" s="114" t="s">
        <v>49</v>
      </c>
      <c r="K188" s="116" t="s">
        <v>49</v>
      </c>
      <c r="L188" s="115" t="s">
        <v>49</v>
      </c>
      <c r="M188" s="124" t="s">
        <v>49</v>
      </c>
      <c r="N188" s="122" t="s">
        <v>49</v>
      </c>
      <c r="O188" s="114" t="s">
        <v>49</v>
      </c>
      <c r="P188" s="114" t="s">
        <v>49</v>
      </c>
      <c r="Q188" s="148" t="s">
        <v>49</v>
      </c>
      <c r="R188" s="141"/>
      <c r="S188" s="141"/>
      <c r="AA188" s="127"/>
      <c r="AG188" s="129"/>
    </row>
    <row r="189" spans="1:33" s="126" customFormat="1" ht="41.25" customHeight="1">
      <c r="A189" s="121"/>
      <c r="B189" s="122"/>
      <c r="C189" s="123" t="s">
        <v>290</v>
      </c>
      <c r="D189" s="189" t="s">
        <v>291</v>
      </c>
      <c r="E189" s="114"/>
      <c r="F189" s="116"/>
      <c r="G189" s="124"/>
      <c r="H189" s="122"/>
      <c r="I189" s="114"/>
      <c r="J189" s="114"/>
      <c r="K189" s="116"/>
      <c r="L189" s="164"/>
      <c r="M189" s="124"/>
      <c r="N189" s="122"/>
      <c r="O189" s="114"/>
      <c r="P189" s="114"/>
      <c r="Q189" s="164"/>
      <c r="R189" s="188"/>
      <c r="S189" s="188"/>
      <c r="AA189" s="127"/>
      <c r="AG189" s="129"/>
    </row>
    <row r="190" spans="1:33" s="126" customFormat="1" ht="56.25" customHeight="1">
      <c r="A190" s="121"/>
      <c r="B190" s="122"/>
      <c r="C190" s="123" t="s">
        <v>171</v>
      </c>
      <c r="D190" s="136" t="s">
        <v>19</v>
      </c>
      <c r="E190" s="114" t="s">
        <v>49</v>
      </c>
      <c r="F190" s="116">
        <v>33324</v>
      </c>
      <c r="G190" s="124" t="s">
        <v>345</v>
      </c>
      <c r="H190" s="122" t="s">
        <v>49</v>
      </c>
      <c r="I190" s="114" t="s">
        <v>49</v>
      </c>
      <c r="J190" s="114" t="s">
        <v>49</v>
      </c>
      <c r="K190" s="116" t="s">
        <v>49</v>
      </c>
      <c r="L190" s="115" t="s">
        <v>49</v>
      </c>
      <c r="M190" s="124" t="s">
        <v>49</v>
      </c>
      <c r="N190" s="122" t="s">
        <v>49</v>
      </c>
      <c r="O190" s="114" t="s">
        <v>49</v>
      </c>
      <c r="P190" s="114" t="s">
        <v>49</v>
      </c>
      <c r="Q190" s="148" t="s">
        <v>49</v>
      </c>
      <c r="R190" s="141"/>
      <c r="S190" s="141"/>
      <c r="AA190" s="127"/>
      <c r="AG190" s="129"/>
    </row>
    <row r="191" spans="1:33" s="126" customFormat="1" ht="57" customHeight="1">
      <c r="A191" s="121"/>
      <c r="B191" s="122"/>
      <c r="C191" s="123" t="s">
        <v>172</v>
      </c>
      <c r="D191" s="122" t="s">
        <v>225</v>
      </c>
      <c r="E191" s="114" t="s">
        <v>49</v>
      </c>
      <c r="F191" s="137">
        <v>123081</v>
      </c>
      <c r="G191" s="124"/>
      <c r="H191" s="122" t="s">
        <v>49</v>
      </c>
      <c r="I191" s="114" t="s">
        <v>49</v>
      </c>
      <c r="J191" s="114" t="s">
        <v>49</v>
      </c>
      <c r="K191" s="116" t="s">
        <v>49</v>
      </c>
      <c r="L191" s="115" t="s">
        <v>49</v>
      </c>
      <c r="M191" s="124" t="s">
        <v>49</v>
      </c>
      <c r="N191" s="122" t="s">
        <v>49</v>
      </c>
      <c r="O191" s="114" t="s">
        <v>49</v>
      </c>
      <c r="P191" s="114" t="s">
        <v>49</v>
      </c>
      <c r="Q191" s="148"/>
      <c r="R191" s="141"/>
      <c r="S191" s="141"/>
      <c r="AA191" s="127"/>
      <c r="AG191" s="129"/>
    </row>
    <row r="192" spans="1:33" s="126" customFormat="1" ht="57" customHeight="1">
      <c r="A192" s="121"/>
      <c r="B192" s="122"/>
      <c r="C192" s="123" t="s">
        <v>254</v>
      </c>
      <c r="D192" s="122" t="s">
        <v>225</v>
      </c>
      <c r="E192" s="114"/>
      <c r="F192" s="137"/>
      <c r="G192" s="124"/>
      <c r="H192" s="122"/>
      <c r="I192" s="114"/>
      <c r="J192" s="114" t="s">
        <v>283</v>
      </c>
      <c r="K192" s="116"/>
      <c r="L192" s="164"/>
      <c r="M192" s="124"/>
      <c r="N192" s="122"/>
      <c r="O192" s="114"/>
      <c r="P192" s="114"/>
      <c r="Q192" s="164"/>
      <c r="R192" s="168"/>
      <c r="S192" s="168"/>
      <c r="AA192" s="127"/>
      <c r="AG192" s="129"/>
    </row>
    <row r="193" spans="1:33" s="126" customFormat="1" ht="38.25">
      <c r="A193" s="121"/>
      <c r="B193" s="122"/>
      <c r="C193" s="123" t="s">
        <v>173</v>
      </c>
      <c r="D193" s="113" t="s">
        <v>19</v>
      </c>
      <c r="E193" s="114" t="s">
        <v>49</v>
      </c>
      <c r="F193" s="116">
        <v>1350</v>
      </c>
      <c r="G193" s="124" t="s">
        <v>345</v>
      </c>
      <c r="H193" s="122" t="s">
        <v>49</v>
      </c>
      <c r="I193" s="114" t="s">
        <v>49</v>
      </c>
      <c r="J193" s="114" t="s">
        <v>49</v>
      </c>
      <c r="K193" s="116" t="s">
        <v>49</v>
      </c>
      <c r="L193" s="115" t="s">
        <v>49</v>
      </c>
      <c r="M193" s="124" t="s">
        <v>49</v>
      </c>
      <c r="N193" s="122" t="s">
        <v>49</v>
      </c>
      <c r="O193" s="114" t="s">
        <v>49</v>
      </c>
      <c r="P193" s="114" t="s">
        <v>49</v>
      </c>
      <c r="Q193" s="148" t="s">
        <v>49</v>
      </c>
      <c r="R193" s="141"/>
      <c r="S193" s="141"/>
      <c r="AA193" s="127"/>
      <c r="AG193" s="129"/>
    </row>
    <row r="194" spans="1:33" s="126" customFormat="1" ht="38.25">
      <c r="A194" s="121"/>
      <c r="B194" s="122"/>
      <c r="C194" s="123" t="s">
        <v>174</v>
      </c>
      <c r="D194" s="122" t="s">
        <v>9</v>
      </c>
      <c r="E194" s="114"/>
      <c r="F194" s="116"/>
      <c r="G194" s="124"/>
      <c r="H194" s="122" t="s">
        <v>49</v>
      </c>
      <c r="I194" s="114" t="s">
        <v>49</v>
      </c>
      <c r="J194" s="114" t="s">
        <v>49</v>
      </c>
      <c r="K194" s="116" t="s">
        <v>49</v>
      </c>
      <c r="L194" s="115" t="s">
        <v>49</v>
      </c>
      <c r="M194" s="124" t="s">
        <v>49</v>
      </c>
      <c r="N194" s="122" t="s">
        <v>49</v>
      </c>
      <c r="O194" s="114" t="s">
        <v>49</v>
      </c>
      <c r="P194" s="114" t="s">
        <v>49</v>
      </c>
      <c r="Q194" s="148" t="s">
        <v>49</v>
      </c>
      <c r="R194" s="141"/>
      <c r="S194" s="141"/>
      <c r="AA194" s="127"/>
      <c r="AG194" s="129"/>
    </row>
    <row r="195" spans="1:33" ht="15.75">
      <c r="A195" s="7"/>
      <c r="B195" s="10"/>
      <c r="C195" s="88" t="s">
        <v>51</v>
      </c>
      <c r="D195" s="82"/>
      <c r="E195" s="79">
        <f>SUM(E186:E194)</f>
        <v>0</v>
      </c>
      <c r="F195" s="96">
        <f>SUM(F186:F194)</f>
        <v>235940.41</v>
      </c>
      <c r="G195" s="89"/>
      <c r="H195" s="82"/>
      <c r="I195" s="79">
        <f>SUM(I186:I194)</f>
        <v>0</v>
      </c>
      <c r="J195" s="79">
        <f>SUM(J186:J194)</f>
        <v>0</v>
      </c>
      <c r="K195" s="83">
        <f>SUM(K186:K194)</f>
        <v>0</v>
      </c>
      <c r="L195" s="84"/>
      <c r="M195" s="89"/>
      <c r="N195" s="85"/>
      <c r="O195" s="79">
        <f>SUM(O186:O194)</f>
        <v>0</v>
      </c>
      <c r="P195" s="83">
        <f>SUM(P186:P194)</f>
        <v>0</v>
      </c>
      <c r="Q195" s="86"/>
      <c r="R195" s="141"/>
      <c r="S195" s="141"/>
      <c r="AA195" s="117"/>
      <c r="AG195" s="120"/>
    </row>
    <row r="196" spans="1:33" s="107" customFormat="1" ht="15.75">
      <c r="A196" s="106" t="s">
        <v>175</v>
      </c>
      <c r="B196" s="108" t="s">
        <v>176</v>
      </c>
      <c r="C196" s="95"/>
      <c r="D196" s="110"/>
      <c r="E196" s="90"/>
      <c r="F196" s="91"/>
      <c r="G196" s="92"/>
      <c r="H196" s="93"/>
      <c r="I196" s="90"/>
      <c r="J196" s="90"/>
      <c r="K196" s="91"/>
      <c r="L196" s="94"/>
      <c r="M196" s="92"/>
      <c r="N196" s="93"/>
      <c r="O196" s="90"/>
      <c r="P196" s="90"/>
      <c r="Q196" s="94"/>
      <c r="R196" s="149"/>
      <c r="S196" s="149"/>
      <c r="AA196" s="117"/>
      <c r="AG196" s="119"/>
    </row>
    <row r="197" spans="1:33" s="107" customFormat="1" ht="25.5">
      <c r="A197" s="106"/>
      <c r="B197" s="108"/>
      <c r="C197" s="95" t="s">
        <v>286</v>
      </c>
      <c r="D197" s="110"/>
      <c r="E197" s="90"/>
      <c r="F197" s="91">
        <v>51754</v>
      </c>
      <c r="G197" s="92" t="s">
        <v>457</v>
      </c>
      <c r="H197" s="93"/>
      <c r="I197" s="90"/>
      <c r="J197" s="90"/>
      <c r="K197" s="91"/>
      <c r="L197" s="94"/>
      <c r="M197" s="92"/>
      <c r="N197" s="93"/>
      <c r="O197" s="90"/>
      <c r="P197" s="90"/>
      <c r="Q197" s="94"/>
      <c r="R197" s="149"/>
      <c r="S197" s="149"/>
      <c r="AA197" s="117"/>
      <c r="AG197" s="119"/>
    </row>
    <row r="198" spans="1:33" s="126" customFormat="1" ht="60.75" customHeight="1">
      <c r="A198" s="121"/>
      <c r="B198" s="122"/>
      <c r="C198" s="123" t="s">
        <v>177</v>
      </c>
      <c r="D198" s="113" t="s">
        <v>225</v>
      </c>
      <c r="E198" s="114" t="s">
        <v>49</v>
      </c>
      <c r="F198" s="116">
        <v>200</v>
      </c>
      <c r="G198" s="124"/>
      <c r="H198" s="122" t="s">
        <v>49</v>
      </c>
      <c r="I198" s="114" t="s">
        <v>49</v>
      </c>
      <c r="J198" s="114" t="s">
        <v>49</v>
      </c>
      <c r="K198" s="116" t="s">
        <v>49</v>
      </c>
      <c r="L198" s="115" t="s">
        <v>49</v>
      </c>
      <c r="M198" s="124" t="s">
        <v>49</v>
      </c>
      <c r="N198" s="122" t="s">
        <v>49</v>
      </c>
      <c r="O198" s="114" t="s">
        <v>49</v>
      </c>
      <c r="P198" s="114" t="s">
        <v>49</v>
      </c>
      <c r="Q198" s="148" t="s">
        <v>49</v>
      </c>
      <c r="R198" s="141"/>
      <c r="S198" s="141"/>
      <c r="AA198" s="127"/>
      <c r="AG198" s="129"/>
    </row>
    <row r="199" spans="1:33" s="126" customFormat="1" ht="45" customHeight="1">
      <c r="A199" s="121"/>
      <c r="B199" s="122"/>
      <c r="C199" s="123" t="s">
        <v>178</v>
      </c>
      <c r="D199" s="122" t="s">
        <v>10</v>
      </c>
      <c r="E199" s="114" t="s">
        <v>49</v>
      </c>
      <c r="F199" s="116">
        <v>84200</v>
      </c>
      <c r="G199" s="124"/>
      <c r="H199" s="122" t="s">
        <v>49</v>
      </c>
      <c r="I199" s="114" t="s">
        <v>49</v>
      </c>
      <c r="J199" s="114" t="s">
        <v>49</v>
      </c>
      <c r="K199" s="116" t="s">
        <v>49</v>
      </c>
      <c r="L199" s="115" t="s">
        <v>49</v>
      </c>
      <c r="M199" s="124" t="s">
        <v>49</v>
      </c>
      <c r="N199" s="122" t="s">
        <v>49</v>
      </c>
      <c r="O199" s="114" t="s">
        <v>49</v>
      </c>
      <c r="P199" s="114" t="s">
        <v>49</v>
      </c>
      <c r="Q199" s="148" t="s">
        <v>49</v>
      </c>
      <c r="R199" s="141"/>
      <c r="S199" s="141"/>
      <c r="AA199" s="127"/>
      <c r="AG199" s="129"/>
    </row>
    <row r="200" spans="1:33" s="126" customFormat="1" ht="59.25" customHeight="1">
      <c r="A200" s="121"/>
      <c r="B200" s="122"/>
      <c r="C200" s="123" t="s">
        <v>179</v>
      </c>
      <c r="D200" s="122" t="s">
        <v>225</v>
      </c>
      <c r="E200" s="114"/>
      <c r="F200" s="116">
        <v>25088.72</v>
      </c>
      <c r="G200" s="124"/>
      <c r="H200" s="122" t="s">
        <v>49</v>
      </c>
      <c r="I200" s="114" t="s">
        <v>49</v>
      </c>
      <c r="J200" s="114" t="s">
        <v>49</v>
      </c>
      <c r="K200" s="116" t="s">
        <v>49</v>
      </c>
      <c r="L200" s="115" t="s">
        <v>49</v>
      </c>
      <c r="M200" s="124" t="s">
        <v>49</v>
      </c>
      <c r="N200" s="122" t="s">
        <v>49</v>
      </c>
      <c r="O200" s="114" t="s">
        <v>49</v>
      </c>
      <c r="P200" s="114" t="s">
        <v>49</v>
      </c>
      <c r="Q200" s="148" t="s">
        <v>49</v>
      </c>
      <c r="R200" s="141"/>
      <c r="S200" s="141"/>
      <c r="AA200" s="127"/>
      <c r="AG200" s="129"/>
    </row>
    <row r="201" spans="1:33" s="126" customFormat="1" ht="59.25" customHeight="1">
      <c r="A201" s="121"/>
      <c r="B201" s="122"/>
      <c r="C201" s="123" t="s">
        <v>305</v>
      </c>
      <c r="D201" s="122" t="s">
        <v>209</v>
      </c>
      <c r="E201" s="114"/>
      <c r="F201" s="116"/>
      <c r="G201" s="124"/>
      <c r="H201" s="122"/>
      <c r="I201" s="114"/>
      <c r="J201" s="114"/>
      <c r="K201" s="116"/>
      <c r="L201" s="164"/>
      <c r="M201" s="124"/>
      <c r="N201" s="122"/>
      <c r="O201" s="114"/>
      <c r="P201" s="114"/>
      <c r="Q201" s="164"/>
      <c r="R201" s="192"/>
      <c r="S201" s="192"/>
      <c r="AA201" s="127"/>
      <c r="AG201" s="129"/>
    </row>
    <row r="202" spans="1:33" s="126" customFormat="1" ht="59.25" customHeight="1">
      <c r="A202" s="121"/>
      <c r="B202" s="122"/>
      <c r="C202" s="123" t="s">
        <v>238</v>
      </c>
      <c r="D202" s="122" t="s">
        <v>225</v>
      </c>
      <c r="E202" s="114"/>
      <c r="F202" s="116"/>
      <c r="G202" s="124"/>
      <c r="H202" s="122"/>
      <c r="I202" s="114"/>
      <c r="J202" s="114"/>
      <c r="K202" s="116"/>
      <c r="L202" s="157"/>
      <c r="M202" s="124"/>
      <c r="N202" s="122"/>
      <c r="O202" s="114"/>
      <c r="P202" s="114"/>
      <c r="Q202" s="157"/>
      <c r="R202" s="156"/>
      <c r="S202" s="156"/>
      <c r="AA202" s="127"/>
      <c r="AG202" s="129"/>
    </row>
    <row r="203" spans="1:33" ht="15.75">
      <c r="A203" s="7"/>
      <c r="B203" s="10"/>
      <c r="C203" s="88" t="s">
        <v>51</v>
      </c>
      <c r="D203" s="82"/>
      <c r="E203" s="79">
        <f>SUM(E196:E202)</f>
        <v>0</v>
      </c>
      <c r="F203" s="83">
        <f>SUM(F196:F202)</f>
        <v>161242.72</v>
      </c>
      <c r="G203" s="89"/>
      <c r="H203" s="82"/>
      <c r="I203" s="79">
        <f>SUM(I196:I200)</f>
        <v>0</v>
      </c>
      <c r="J203" s="79">
        <f>SUM(J196:J200)</f>
        <v>0</v>
      </c>
      <c r="K203" s="83">
        <f>SUM(K196:K200)</f>
        <v>0</v>
      </c>
      <c r="L203" s="84"/>
      <c r="M203" s="89"/>
      <c r="N203" s="85"/>
      <c r="O203" s="79">
        <f>SUM(O196:O200)</f>
        <v>0</v>
      </c>
      <c r="P203" s="83">
        <f>SUM(P196:P200)</f>
        <v>0</v>
      </c>
      <c r="Q203" s="86"/>
      <c r="R203" s="141"/>
      <c r="S203" s="141"/>
      <c r="AA203" s="117"/>
      <c r="AG203" s="120"/>
    </row>
    <row r="204" spans="1:33" s="126" customFormat="1" ht="78" customHeight="1">
      <c r="A204" s="121" t="s">
        <v>180</v>
      </c>
      <c r="B204" s="130" t="s">
        <v>181</v>
      </c>
      <c r="C204" s="123" t="s">
        <v>182</v>
      </c>
      <c r="D204" s="122" t="s">
        <v>15</v>
      </c>
      <c r="E204" s="114" t="s">
        <v>49</v>
      </c>
      <c r="F204" s="116">
        <v>155711.1</v>
      </c>
      <c r="G204" s="124"/>
      <c r="H204" s="122" t="s">
        <v>49</v>
      </c>
      <c r="I204" s="114" t="s">
        <v>49</v>
      </c>
      <c r="J204" s="114" t="s">
        <v>49</v>
      </c>
      <c r="K204" s="116" t="s">
        <v>49</v>
      </c>
      <c r="L204" s="115" t="s">
        <v>49</v>
      </c>
      <c r="M204" s="124" t="s">
        <v>49</v>
      </c>
      <c r="N204" s="122" t="s">
        <v>49</v>
      </c>
      <c r="O204" s="114" t="s">
        <v>49</v>
      </c>
      <c r="P204" s="114" t="s">
        <v>49</v>
      </c>
      <c r="Q204" s="148" t="s">
        <v>49</v>
      </c>
      <c r="R204" s="141"/>
      <c r="S204" s="141"/>
      <c r="AA204" s="127"/>
      <c r="AG204" s="129"/>
    </row>
    <row r="205" spans="1:33" s="126" customFormat="1" ht="78" customHeight="1">
      <c r="A205" s="121"/>
      <c r="B205" s="165"/>
      <c r="C205" s="123" t="s">
        <v>324</v>
      </c>
      <c r="D205" s="122" t="s">
        <v>299</v>
      </c>
      <c r="E205" s="114"/>
      <c r="F205" s="116"/>
      <c r="G205" s="124"/>
      <c r="H205" s="122"/>
      <c r="I205" s="114"/>
      <c r="J205" s="114"/>
      <c r="K205" s="116"/>
      <c r="L205" s="164"/>
      <c r="M205" s="124"/>
      <c r="N205" s="122"/>
      <c r="O205" s="114"/>
      <c r="P205" s="114"/>
      <c r="Q205" s="164"/>
      <c r="R205" s="201"/>
      <c r="S205" s="201"/>
      <c r="AA205" s="127"/>
      <c r="AG205" s="129"/>
    </row>
    <row r="206" spans="1:33" s="126" customFormat="1" ht="71.25" customHeight="1">
      <c r="A206" s="121"/>
      <c r="B206" s="122"/>
      <c r="C206" s="202" t="s">
        <v>183</v>
      </c>
      <c r="D206" s="122" t="s">
        <v>49</v>
      </c>
      <c r="E206" s="114" t="s">
        <v>49</v>
      </c>
      <c r="F206" s="204"/>
      <c r="G206" s="203"/>
      <c r="H206" s="122" t="s">
        <v>49</v>
      </c>
      <c r="I206" s="114" t="s">
        <v>49</v>
      </c>
      <c r="J206" s="114" t="s">
        <v>49</v>
      </c>
      <c r="K206" s="116" t="s">
        <v>49</v>
      </c>
      <c r="L206" s="115" t="s">
        <v>49</v>
      </c>
      <c r="M206" s="124" t="s">
        <v>49</v>
      </c>
      <c r="N206" s="122" t="s">
        <v>49</v>
      </c>
      <c r="O206" s="114" t="s">
        <v>49</v>
      </c>
      <c r="P206" s="114" t="s">
        <v>49</v>
      </c>
      <c r="Q206" s="148" t="s">
        <v>49</v>
      </c>
      <c r="R206" s="141"/>
      <c r="S206" s="141"/>
      <c r="AA206" s="127"/>
      <c r="AG206" s="129"/>
    </row>
    <row r="207" spans="1:33" s="126" customFormat="1" ht="87.75" customHeight="1">
      <c r="A207" s="121"/>
      <c r="B207" s="122"/>
      <c r="C207" s="123" t="s">
        <v>184</v>
      </c>
      <c r="D207" s="122" t="s">
        <v>15</v>
      </c>
      <c r="E207" s="114" t="s">
        <v>49</v>
      </c>
      <c r="F207" s="116">
        <v>10809</v>
      </c>
      <c r="G207" s="124"/>
      <c r="H207" s="122" t="s">
        <v>49</v>
      </c>
      <c r="I207" s="114" t="s">
        <v>49</v>
      </c>
      <c r="J207" s="114" t="s">
        <v>49</v>
      </c>
      <c r="K207" s="116" t="s">
        <v>49</v>
      </c>
      <c r="L207" s="115" t="s">
        <v>49</v>
      </c>
      <c r="M207" s="124" t="s">
        <v>49</v>
      </c>
      <c r="N207" s="122" t="s">
        <v>49</v>
      </c>
      <c r="O207" s="114" t="s">
        <v>49</v>
      </c>
      <c r="P207" s="114" t="s">
        <v>49</v>
      </c>
      <c r="Q207" s="148" t="s">
        <v>49</v>
      </c>
      <c r="R207" s="141"/>
      <c r="S207" s="141"/>
      <c r="AA207" s="127"/>
      <c r="AG207" s="129"/>
    </row>
    <row r="208" spans="1:33" s="126" customFormat="1" ht="38.25">
      <c r="A208" s="121"/>
      <c r="B208" s="122"/>
      <c r="C208" s="123" t="s">
        <v>185</v>
      </c>
      <c r="D208" s="122" t="s">
        <v>299</v>
      </c>
      <c r="E208" s="114" t="s">
        <v>49</v>
      </c>
      <c r="F208" s="116"/>
      <c r="G208" s="124"/>
      <c r="H208" s="122" t="s">
        <v>49</v>
      </c>
      <c r="I208" s="114" t="s">
        <v>49</v>
      </c>
      <c r="J208" s="114" t="s">
        <v>49</v>
      </c>
      <c r="K208" s="116" t="s">
        <v>49</v>
      </c>
      <c r="L208" s="115" t="s">
        <v>49</v>
      </c>
      <c r="M208" s="124" t="s">
        <v>49</v>
      </c>
      <c r="N208" s="122" t="s">
        <v>49</v>
      </c>
      <c r="O208" s="114" t="s">
        <v>49</v>
      </c>
      <c r="P208" s="114" t="s">
        <v>49</v>
      </c>
      <c r="Q208" s="148" t="s">
        <v>49</v>
      </c>
      <c r="R208" s="141"/>
      <c r="S208" s="141"/>
      <c r="AA208" s="127"/>
      <c r="AG208" s="129"/>
    </row>
    <row r="209" spans="1:33" ht="15.75">
      <c r="A209" s="7"/>
      <c r="B209" s="10"/>
      <c r="C209" s="88" t="s">
        <v>51</v>
      </c>
      <c r="D209" s="82"/>
      <c r="E209" s="79">
        <f>SUM(E204:E208)</f>
        <v>0</v>
      </c>
      <c r="F209" s="83">
        <f>SUM(F204:F208)</f>
        <v>166520.1</v>
      </c>
      <c r="G209" s="89"/>
      <c r="H209" s="82"/>
      <c r="I209" s="79">
        <f>SUM(I204:I208)</f>
        <v>0</v>
      </c>
      <c r="J209" s="79">
        <f>SUM(J204:J208)</f>
        <v>0</v>
      </c>
      <c r="K209" s="83">
        <f>SUM(K204:K208)</f>
        <v>0</v>
      </c>
      <c r="L209" s="84"/>
      <c r="M209" s="89"/>
      <c r="N209" s="85"/>
      <c r="O209" s="79">
        <f>SUM(O204:O208)</f>
        <v>0</v>
      </c>
      <c r="P209" s="83">
        <f>SUM(P204:P208)</f>
        <v>0</v>
      </c>
      <c r="Q209" s="86"/>
      <c r="R209" s="141"/>
      <c r="S209" s="141"/>
      <c r="AA209" s="117"/>
      <c r="AG209" s="120"/>
    </row>
    <row r="210" spans="1:33" s="126" customFormat="1" ht="33" customHeight="1">
      <c r="A210" s="121" t="s">
        <v>186</v>
      </c>
      <c r="B210" s="131" t="s">
        <v>26</v>
      </c>
      <c r="C210" s="128" t="s">
        <v>25</v>
      </c>
      <c r="D210" s="113"/>
      <c r="E210" s="114" t="s">
        <v>49</v>
      </c>
      <c r="F210" s="116"/>
      <c r="G210" s="124"/>
      <c r="H210" s="122" t="s">
        <v>49</v>
      </c>
      <c r="I210" s="114" t="s">
        <v>49</v>
      </c>
      <c r="J210" s="114" t="s">
        <v>49</v>
      </c>
      <c r="K210" s="116" t="s">
        <v>49</v>
      </c>
      <c r="L210" s="115" t="s">
        <v>49</v>
      </c>
      <c r="M210" s="124" t="s">
        <v>49</v>
      </c>
      <c r="N210" s="122" t="s">
        <v>49</v>
      </c>
      <c r="O210" s="114" t="s">
        <v>49</v>
      </c>
      <c r="P210" s="114" t="s">
        <v>49</v>
      </c>
      <c r="Q210" s="148" t="s">
        <v>49</v>
      </c>
      <c r="R210" s="141"/>
      <c r="S210" s="141"/>
      <c r="AA210" s="127"/>
      <c r="AG210" s="129"/>
    </row>
    <row r="211" spans="1:33" s="126" customFormat="1" ht="75.75" customHeight="1">
      <c r="A211" s="121" t="s">
        <v>187</v>
      </c>
      <c r="B211" s="130" t="s">
        <v>188</v>
      </c>
      <c r="C211" s="123" t="s">
        <v>189</v>
      </c>
      <c r="D211" s="113" t="s">
        <v>208</v>
      </c>
      <c r="E211" s="114" t="s">
        <v>49</v>
      </c>
      <c r="F211" s="116"/>
      <c r="G211" s="124"/>
      <c r="H211" s="122" t="s">
        <v>49</v>
      </c>
      <c r="I211" s="114" t="s">
        <v>49</v>
      </c>
      <c r="J211" s="114" t="s">
        <v>49</v>
      </c>
      <c r="K211" s="116" t="s">
        <v>49</v>
      </c>
      <c r="L211" s="115" t="s">
        <v>49</v>
      </c>
      <c r="M211" s="124" t="s">
        <v>49</v>
      </c>
      <c r="N211" s="122" t="s">
        <v>49</v>
      </c>
      <c r="O211" s="114" t="s">
        <v>49</v>
      </c>
      <c r="P211" s="114" t="s">
        <v>49</v>
      </c>
      <c r="Q211" s="148" t="s">
        <v>49</v>
      </c>
      <c r="R211" s="141"/>
      <c r="S211" s="141"/>
      <c r="AA211" s="127"/>
      <c r="AG211" s="129"/>
    </row>
    <row r="212" spans="1:33" s="126" customFormat="1" ht="38.25">
      <c r="A212" s="121"/>
      <c r="B212" s="122"/>
      <c r="C212" s="123" t="s">
        <v>190</v>
      </c>
      <c r="D212" s="122" t="s">
        <v>209</v>
      </c>
      <c r="E212" s="114" t="s">
        <v>49</v>
      </c>
      <c r="F212" s="116">
        <v>51138</v>
      </c>
      <c r="G212" s="124" t="s">
        <v>344</v>
      </c>
      <c r="H212" s="122" t="s">
        <v>49</v>
      </c>
      <c r="I212" s="114" t="s">
        <v>49</v>
      </c>
      <c r="J212" s="114" t="s">
        <v>49</v>
      </c>
      <c r="K212" s="116" t="s">
        <v>49</v>
      </c>
      <c r="L212" s="115" t="s">
        <v>49</v>
      </c>
      <c r="M212" s="124" t="s">
        <v>49</v>
      </c>
      <c r="N212" s="122" t="s">
        <v>49</v>
      </c>
      <c r="O212" s="114" t="s">
        <v>49</v>
      </c>
      <c r="P212" s="114" t="s">
        <v>49</v>
      </c>
      <c r="Q212" s="148" t="s">
        <v>49</v>
      </c>
      <c r="R212" s="141"/>
      <c r="S212" s="141"/>
      <c r="AA212" s="127"/>
      <c r="AG212" s="129"/>
    </row>
    <row r="213" spans="1:33" s="126" customFormat="1" ht="57.75" customHeight="1">
      <c r="A213" s="121"/>
      <c r="B213" s="122"/>
      <c r="C213" s="123" t="s">
        <v>325</v>
      </c>
      <c r="D213" s="122" t="s">
        <v>225</v>
      </c>
      <c r="E213" s="114" t="s">
        <v>49</v>
      </c>
      <c r="F213" s="116">
        <v>105966</v>
      </c>
      <c r="G213" s="124" t="s">
        <v>469</v>
      </c>
      <c r="H213" s="122" t="s">
        <v>49</v>
      </c>
      <c r="I213" s="114" t="s">
        <v>49</v>
      </c>
      <c r="J213" s="114" t="s">
        <v>49</v>
      </c>
      <c r="K213" s="116" t="s">
        <v>49</v>
      </c>
      <c r="L213" s="115" t="s">
        <v>49</v>
      </c>
      <c r="M213" s="124" t="s">
        <v>49</v>
      </c>
      <c r="N213" s="122" t="s">
        <v>49</v>
      </c>
      <c r="O213" s="114" t="s">
        <v>49</v>
      </c>
      <c r="P213" s="114" t="s">
        <v>49</v>
      </c>
      <c r="Q213" s="148" t="s">
        <v>49</v>
      </c>
      <c r="R213" s="141"/>
      <c r="S213" s="141"/>
      <c r="AA213" s="127"/>
      <c r="AG213" s="129"/>
    </row>
    <row r="214" spans="1:33" s="126" customFormat="1" ht="88.5" customHeight="1">
      <c r="A214" s="121"/>
      <c r="B214" s="122"/>
      <c r="C214" s="123" t="s">
        <v>191</v>
      </c>
      <c r="D214" s="113" t="s">
        <v>208</v>
      </c>
      <c r="E214" s="114" t="s">
        <v>49</v>
      </c>
      <c r="F214" s="116">
        <v>130678</v>
      </c>
      <c r="G214" s="124" t="s">
        <v>345</v>
      </c>
      <c r="H214" s="122" t="s">
        <v>49</v>
      </c>
      <c r="I214" s="114" t="s">
        <v>49</v>
      </c>
      <c r="J214" s="114" t="s">
        <v>49</v>
      </c>
      <c r="K214" s="116" t="s">
        <v>49</v>
      </c>
      <c r="L214" s="115" t="s">
        <v>49</v>
      </c>
      <c r="M214" s="124" t="s">
        <v>49</v>
      </c>
      <c r="N214" s="122" t="s">
        <v>49</v>
      </c>
      <c r="O214" s="114" t="s">
        <v>49</v>
      </c>
      <c r="P214" s="114" t="s">
        <v>49</v>
      </c>
      <c r="Q214" s="148" t="s">
        <v>49</v>
      </c>
      <c r="R214" s="141"/>
      <c r="S214" s="141"/>
      <c r="AA214" s="127"/>
      <c r="AG214" s="129"/>
    </row>
    <row r="215" spans="1:33" ht="15.75">
      <c r="A215" s="7"/>
      <c r="B215" s="10"/>
      <c r="C215" s="88" t="s">
        <v>51</v>
      </c>
      <c r="D215" s="82"/>
      <c r="E215" s="79">
        <f>SUM(E211:E214)</f>
        <v>0</v>
      </c>
      <c r="F215" s="83">
        <f>SUM(F211:F214)</f>
        <v>287782</v>
      </c>
      <c r="G215" s="89"/>
      <c r="H215" s="82"/>
      <c r="I215" s="79">
        <f>SUM(I211:I214)</f>
        <v>0</v>
      </c>
      <c r="J215" s="79">
        <f>SUM(J211:J214)</f>
        <v>0</v>
      </c>
      <c r="K215" s="83">
        <f>SUM(K211:K214)</f>
        <v>0</v>
      </c>
      <c r="L215" s="84"/>
      <c r="M215" s="89"/>
      <c r="N215" s="85"/>
      <c r="O215" s="79">
        <f>SUM(O211:O214)</f>
        <v>0</v>
      </c>
      <c r="P215" s="83">
        <f>SUM(P211:P214)</f>
        <v>0</v>
      </c>
      <c r="Q215" s="86"/>
      <c r="S215" s="141"/>
      <c r="AA215" s="117"/>
      <c r="AG215" s="120"/>
    </row>
    <row r="216" spans="1:33" ht="15.75">
      <c r="A216" s="47"/>
      <c r="B216" s="97"/>
      <c r="C216" s="97"/>
      <c r="D216" s="97"/>
      <c r="E216" s="17" t="s">
        <v>219</v>
      </c>
      <c r="F216" s="98" t="s">
        <v>3</v>
      </c>
      <c r="G216" s="14"/>
      <c r="H216" s="18"/>
      <c r="I216" s="25" t="s">
        <v>219</v>
      </c>
      <c r="J216" s="98" t="s">
        <v>224</v>
      </c>
      <c r="K216" s="25" t="s">
        <v>220</v>
      </c>
      <c r="L216" s="18"/>
      <c r="M216" s="18"/>
      <c r="N216" s="18"/>
      <c r="O216" s="25" t="s">
        <v>219</v>
      </c>
      <c r="P216" s="25" t="s">
        <v>220</v>
      </c>
      <c r="Q216" s="152"/>
      <c r="R216" s="14"/>
      <c r="S216" s="14"/>
      <c r="AA216" s="117"/>
      <c r="AG216" s="120"/>
    </row>
    <row r="217" spans="1:33" ht="15.75">
      <c r="A217" s="99"/>
      <c r="B217" s="100" t="s">
        <v>51</v>
      </c>
      <c r="C217" s="101"/>
      <c r="D217" s="101"/>
      <c r="E217" s="31">
        <f>SUM(E12:E215)/2</f>
        <v>19997.165</v>
      </c>
      <c r="F217" s="41">
        <f>SUM(F12:F215)/2</f>
        <v>7845227.361</v>
      </c>
      <c r="G217" s="32"/>
      <c r="H217" s="32"/>
      <c r="I217" s="31" t="e">
        <f>SUM(I12:I215)/2</f>
        <v>#VALUE!</v>
      </c>
      <c r="J217" s="31">
        <f>SUM(J12:J215)/2</f>
        <v>0</v>
      </c>
      <c r="K217" s="32">
        <f>SUM(K12:K215)/2</f>
        <v>0</v>
      </c>
      <c r="L217" s="32"/>
      <c r="M217" s="32"/>
      <c r="N217" s="32"/>
      <c r="O217" s="31">
        <f>SUM(O12:O215)/2</f>
        <v>0</v>
      </c>
      <c r="P217" s="32">
        <f>SUM(P12:P215)/2</f>
        <v>0</v>
      </c>
      <c r="Q217" s="32"/>
      <c r="R217" s="14"/>
      <c r="S217" s="14"/>
      <c r="AA217" s="117"/>
      <c r="AG217" s="120"/>
    </row>
    <row r="218" spans="1:33" ht="15.75">
      <c r="A218" s="39"/>
      <c r="B218" s="18"/>
      <c r="C218" s="16"/>
      <c r="D218" s="16"/>
      <c r="E218" s="97"/>
      <c r="F218" s="97"/>
      <c r="G218" s="9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AA218" s="117"/>
      <c r="AG218" s="120"/>
    </row>
    <row r="219" spans="6:33" ht="15.75">
      <c r="F219" s="36"/>
      <c r="G219" s="102"/>
      <c r="AA219" s="117"/>
      <c r="AG219" s="120"/>
    </row>
    <row r="220" spans="6:33" ht="15.75">
      <c r="F220" s="36"/>
      <c r="G220" s="102"/>
      <c r="I220" s="103"/>
      <c r="AA220" s="117"/>
      <c r="AG220" s="120"/>
    </row>
    <row r="221" spans="6:33" ht="15.75">
      <c r="F221" s="102"/>
      <c r="G221" s="102"/>
      <c r="AA221" s="117"/>
      <c r="AG221" s="120"/>
    </row>
    <row r="222" spans="6:33" ht="15.75">
      <c r="F222" s="102"/>
      <c r="G222" s="102"/>
      <c r="AA222" s="117"/>
      <c r="AG222" s="120"/>
    </row>
    <row r="223" spans="1:33" ht="15.75">
      <c r="A223" s="104"/>
      <c r="B223" s="36"/>
      <c r="C223" s="105"/>
      <c r="D223" s="103"/>
      <c r="E223" s="102"/>
      <c r="F223" s="102"/>
      <c r="G223" s="102"/>
      <c r="AA223" s="117"/>
      <c r="AG223" s="120"/>
    </row>
    <row r="224" spans="1:33" ht="15.75">
      <c r="A224" s="104"/>
      <c r="B224" s="105"/>
      <c r="C224" s="105"/>
      <c r="D224" s="105"/>
      <c r="E224" s="102"/>
      <c r="F224" s="102"/>
      <c r="G224" s="102"/>
      <c r="AA224" s="117"/>
      <c r="AG224" s="120"/>
    </row>
    <row r="225" spans="1:33" ht="15.75">
      <c r="A225" s="104"/>
      <c r="B225" s="105"/>
      <c r="C225" s="105"/>
      <c r="D225" s="105"/>
      <c r="E225" s="102"/>
      <c r="F225" s="102"/>
      <c r="G225" s="102"/>
      <c r="AA225" s="117"/>
      <c r="AG225" s="120"/>
    </row>
    <row r="226" spans="1:33" ht="15.75">
      <c r="A226" s="104"/>
      <c r="B226" s="105"/>
      <c r="C226" s="105"/>
      <c r="D226" s="105"/>
      <c r="E226" s="102"/>
      <c r="F226" s="102"/>
      <c r="G226" s="102"/>
      <c r="AA226" s="117"/>
      <c r="AG226" s="120"/>
    </row>
    <row r="227" spans="1:33" ht="15.75">
      <c r="A227" s="104"/>
      <c r="B227" s="105"/>
      <c r="C227" s="105"/>
      <c r="D227" s="105"/>
      <c r="E227" s="102"/>
      <c r="F227" s="102"/>
      <c r="G227" s="102"/>
      <c r="AA227" s="117"/>
      <c r="AG227" s="120"/>
    </row>
    <row r="228" spans="1:33" ht="15.75">
      <c r="A228" s="104"/>
      <c r="B228" s="105"/>
      <c r="C228" s="105"/>
      <c r="D228" s="105"/>
      <c r="E228" s="102"/>
      <c r="F228" s="102"/>
      <c r="G228" s="102"/>
      <c r="AA228" s="117"/>
      <c r="AG228" s="120"/>
    </row>
    <row r="229" spans="1:33" ht="15.75">
      <c r="A229" s="104"/>
      <c r="B229" s="105"/>
      <c r="C229" s="105"/>
      <c r="D229" s="105"/>
      <c r="E229" s="102"/>
      <c r="F229" s="102"/>
      <c r="G229" s="102"/>
      <c r="AA229" s="117"/>
      <c r="AG229" s="120"/>
    </row>
    <row r="230" spans="1:33" ht="15.75">
      <c r="A230" s="104"/>
      <c r="B230" s="105"/>
      <c r="C230" s="105"/>
      <c r="D230" s="105"/>
      <c r="E230" s="102"/>
      <c r="F230" s="102"/>
      <c r="G230" s="102"/>
      <c r="AA230" s="117"/>
      <c r="AG230" s="120"/>
    </row>
    <row r="231" spans="1:33" ht="15.75">
      <c r="A231" s="104"/>
      <c r="B231" s="105"/>
      <c r="C231" s="105"/>
      <c r="D231" s="105"/>
      <c r="E231" s="102"/>
      <c r="F231" s="102"/>
      <c r="G231" s="102"/>
      <c r="AA231" s="117"/>
      <c r="AG231" s="120"/>
    </row>
    <row r="232" spans="1:33" ht="15.75">
      <c r="A232" s="104"/>
      <c r="B232" s="105"/>
      <c r="C232" s="105"/>
      <c r="D232" s="105"/>
      <c r="E232" s="102"/>
      <c r="F232" s="102"/>
      <c r="G232" s="102"/>
      <c r="AA232" s="117"/>
      <c r="AG232" s="120"/>
    </row>
    <row r="233" spans="1:33" ht="15.75">
      <c r="A233" s="104"/>
      <c r="B233" s="105"/>
      <c r="C233" s="105"/>
      <c r="D233" s="105"/>
      <c r="E233" s="102"/>
      <c r="F233" s="102"/>
      <c r="G233" s="102"/>
      <c r="AA233" s="117"/>
      <c r="AG233" s="120"/>
    </row>
    <row r="234" spans="27:33" ht="15.75">
      <c r="AA234" s="117"/>
      <c r="AG234" s="120"/>
    </row>
    <row r="235" spans="27:33" ht="15.75">
      <c r="AA235" s="117"/>
      <c r="AG235" s="120"/>
    </row>
    <row r="236" spans="27:33" ht="15.75">
      <c r="AA236" s="117"/>
      <c r="AG236" s="120"/>
    </row>
    <row r="237" spans="27:33" ht="15.75">
      <c r="AA237" s="117"/>
      <c r="AG237" s="120"/>
    </row>
    <row r="238" spans="27:33" ht="15.75">
      <c r="AA238" s="117"/>
      <c r="AG238" s="120"/>
    </row>
    <row r="239" spans="27:33" ht="15.75">
      <c r="AA239" s="117"/>
      <c r="AG239" s="120"/>
    </row>
    <row r="240" spans="27:33" ht="15.75">
      <c r="AA240" s="117"/>
      <c r="AG240" s="120"/>
    </row>
    <row r="241" spans="27:33" ht="15.75">
      <c r="AA241" s="117"/>
      <c r="AG241" s="120"/>
    </row>
    <row r="242" spans="27:33" ht="15.75">
      <c r="AA242" s="117"/>
      <c r="AG242" s="120"/>
    </row>
    <row r="243" spans="27:33" ht="15.75">
      <c r="AA243" s="117"/>
      <c r="AG243" s="120"/>
    </row>
    <row r="244" spans="27:33" ht="15.75">
      <c r="AA244" s="117"/>
      <c r="AG244" s="120"/>
    </row>
    <row r="245" spans="27:33" ht="15.75">
      <c r="AA245" s="117"/>
      <c r="AG245" s="120"/>
    </row>
    <row r="246" spans="27:33" ht="15.75">
      <c r="AA246" s="117"/>
      <c r="AG246" s="120"/>
    </row>
    <row r="247" spans="27:33" ht="15.75">
      <c r="AA247" s="117"/>
      <c r="AG247" s="120"/>
    </row>
    <row r="248" spans="27:33" ht="15.75">
      <c r="AA248" s="117"/>
      <c r="AG248" s="120"/>
    </row>
    <row r="249" spans="27:33" ht="15.75">
      <c r="AA249" s="117"/>
      <c r="AG249" s="120"/>
    </row>
    <row r="250" spans="27:33" ht="15.75">
      <c r="AA250" s="117"/>
      <c r="AG250" s="120"/>
    </row>
    <row r="251" spans="27:33" ht="15.75">
      <c r="AA251" s="117"/>
      <c r="AG251" s="120"/>
    </row>
    <row r="252" spans="27:33" ht="15.75">
      <c r="AA252" s="117"/>
      <c r="AG252" s="120"/>
    </row>
    <row r="253" spans="27:33" ht="15.75">
      <c r="AA253" s="117"/>
      <c r="AG253" s="120"/>
    </row>
    <row r="254" spans="27:33" ht="15.75">
      <c r="AA254" s="117"/>
      <c r="AG254" s="120"/>
    </row>
    <row r="255" spans="27:33" ht="15.75">
      <c r="AA255" s="117"/>
      <c r="AG255" s="120"/>
    </row>
    <row r="256" spans="27:33" ht="15.75">
      <c r="AA256" s="117"/>
      <c r="AG256" s="120"/>
    </row>
    <row r="257" spans="27:33" ht="15.75">
      <c r="AA257" s="117"/>
      <c r="AG257" s="120"/>
    </row>
    <row r="258" spans="27:33" ht="15.75">
      <c r="AA258" s="117"/>
      <c r="AG258" s="120"/>
    </row>
    <row r="259" spans="27:33" ht="15.75">
      <c r="AA259" s="117"/>
      <c r="AG259" s="120"/>
    </row>
    <row r="260" spans="27:33" ht="15.75">
      <c r="AA260" s="117"/>
      <c r="AG260" s="120"/>
    </row>
    <row r="261" spans="27:33" ht="15.75">
      <c r="AA261" s="117"/>
      <c r="AG261" s="120"/>
    </row>
    <row r="262" spans="27:33" ht="15.75">
      <c r="AA262" s="117"/>
      <c r="AG262" s="120"/>
    </row>
    <row r="263" spans="27:33" ht="15.75">
      <c r="AA263" s="117"/>
      <c r="AG263" s="120"/>
    </row>
    <row r="264" spans="27:33" ht="15.75">
      <c r="AA264" s="117"/>
      <c r="AG264" s="120"/>
    </row>
    <row r="265" spans="27:33" ht="15.75">
      <c r="AA265" s="117"/>
      <c r="AG265" s="120"/>
    </row>
    <row r="266" spans="27:33" ht="15.75">
      <c r="AA266" s="117"/>
      <c r="AG266" s="120"/>
    </row>
    <row r="267" spans="27:33" ht="15.75">
      <c r="AA267" s="117"/>
      <c r="AG267" s="120"/>
    </row>
    <row r="268" spans="27:33" ht="15.75">
      <c r="AA268" s="117"/>
      <c r="AG268" s="120"/>
    </row>
    <row r="269" spans="27:33" ht="15.75">
      <c r="AA269" s="117"/>
      <c r="AG269" s="120"/>
    </row>
    <row r="270" spans="27:33" ht="15.75">
      <c r="AA270" s="117"/>
      <c r="AG270" s="120"/>
    </row>
    <row r="271" spans="27:33" ht="15.75">
      <c r="AA271" s="117"/>
      <c r="AG271" s="120"/>
    </row>
    <row r="272" spans="27:33" ht="15.75">
      <c r="AA272" s="117"/>
      <c r="AG272" s="120"/>
    </row>
    <row r="273" spans="27:33" ht="15.75">
      <c r="AA273" s="117"/>
      <c r="AG273" s="120"/>
    </row>
    <row r="274" spans="27:33" ht="15.75">
      <c r="AA274" s="117"/>
      <c r="AG274" s="120"/>
    </row>
    <row r="275" spans="27:33" ht="15.75">
      <c r="AA275" s="117"/>
      <c r="AG275" s="120"/>
    </row>
    <row r="276" spans="27:33" ht="15.75">
      <c r="AA276" s="117"/>
      <c r="AG276" s="120"/>
    </row>
    <row r="277" spans="27:33" ht="15.75">
      <c r="AA277" s="117"/>
      <c r="AG277" s="120"/>
    </row>
    <row r="278" spans="27:33" ht="15.75">
      <c r="AA278" s="117"/>
      <c r="AG278" s="120"/>
    </row>
    <row r="279" spans="27:33" ht="15.75">
      <c r="AA279" s="117"/>
      <c r="AG279" s="120"/>
    </row>
    <row r="280" spans="27:33" ht="15.75">
      <c r="AA280" s="117"/>
      <c r="AG280" s="120"/>
    </row>
    <row r="281" spans="27:33" ht="15.75">
      <c r="AA281" s="117"/>
      <c r="AG281" s="120"/>
    </row>
    <row r="282" spans="27:33" ht="15.75">
      <c r="AA282" s="117"/>
      <c r="AG282" s="120"/>
    </row>
    <row r="283" spans="27:33" ht="15.75">
      <c r="AA283" s="117"/>
      <c r="AG283" s="120"/>
    </row>
    <row r="284" spans="27:33" ht="15.75">
      <c r="AA284" s="117"/>
      <c r="AG284" s="120"/>
    </row>
    <row r="285" ht="15.75">
      <c r="AA285" s="117"/>
    </row>
    <row r="286" ht="15.75">
      <c r="AA286" s="117"/>
    </row>
    <row r="287" ht="15.75">
      <c r="AA287" s="117"/>
    </row>
    <row r="288" ht="15.75">
      <c r="AA288" s="117"/>
    </row>
    <row r="289" ht="15.75">
      <c r="AA289" s="117"/>
    </row>
    <row r="290" ht="15.75">
      <c r="AA290" s="117"/>
    </row>
    <row r="291" ht="15.75">
      <c r="AA291" s="117"/>
    </row>
    <row r="292" ht="15.75">
      <c r="AA292" s="117"/>
    </row>
    <row r="293" ht="15.75">
      <c r="AA293" s="117"/>
    </row>
    <row r="294" ht="15.75">
      <c r="AA294" s="117"/>
    </row>
    <row r="295" ht="15.75">
      <c r="AA295" s="117"/>
    </row>
    <row r="296" ht="15.75">
      <c r="AA296" s="117"/>
    </row>
    <row r="297" ht="15.75">
      <c r="AA297" s="117"/>
    </row>
    <row r="298" ht="15.75">
      <c r="AA298" s="117"/>
    </row>
    <row r="299" ht="15.75">
      <c r="AA299" s="117"/>
    </row>
    <row r="300" ht="15.75">
      <c r="AA300" s="117"/>
    </row>
    <row r="301" ht="15.75">
      <c r="AA301" s="117"/>
    </row>
    <row r="302" ht="15.75">
      <c r="AA302" s="117"/>
    </row>
    <row r="303" ht="15.75">
      <c r="AA303" s="117"/>
    </row>
    <row r="304" ht="15.75">
      <c r="AA304" s="117"/>
    </row>
    <row r="305" ht="15.75">
      <c r="AA305" s="117"/>
    </row>
    <row r="306" ht="15.75">
      <c r="AA306" s="117"/>
    </row>
    <row r="307" ht="15.75">
      <c r="AA307" s="117"/>
    </row>
    <row r="308" ht="15.75">
      <c r="AA308" s="117"/>
    </row>
    <row r="309" ht="15.75">
      <c r="AA309" s="117"/>
    </row>
    <row r="310" ht="15.75">
      <c r="AA310" s="117"/>
    </row>
    <row r="311" ht="15.75">
      <c r="AA311" s="117"/>
    </row>
    <row r="312" ht="15.75">
      <c r="AA312" s="117"/>
    </row>
    <row r="313" ht="15.75">
      <c r="AA313" s="117"/>
    </row>
    <row r="314" ht="15.75">
      <c r="AA314" s="117"/>
    </row>
    <row r="315" ht="15.75">
      <c r="AA315" s="117"/>
    </row>
    <row r="316" ht="15.75">
      <c r="AA316" s="117"/>
    </row>
    <row r="317" ht="15.75">
      <c r="AA317" s="117"/>
    </row>
    <row r="318" ht="15.75">
      <c r="AA318" s="117"/>
    </row>
    <row r="319" ht="15.75">
      <c r="AA319" s="117"/>
    </row>
    <row r="320" ht="15.75">
      <c r="AA320" s="117"/>
    </row>
    <row r="321" ht="15.75">
      <c r="AA321" s="117"/>
    </row>
    <row r="322" ht="15.75">
      <c r="AA322" s="117"/>
    </row>
    <row r="323" ht="15.75">
      <c r="AA323" s="117"/>
    </row>
    <row r="324" ht="15.75">
      <c r="AA324" s="117"/>
    </row>
    <row r="325" ht="15.75">
      <c r="AA325" s="117"/>
    </row>
    <row r="326" ht="15.75">
      <c r="AA326" s="117"/>
    </row>
    <row r="327" ht="15.75">
      <c r="AA327" s="117"/>
    </row>
    <row r="328" ht="15.75">
      <c r="AA328" s="117"/>
    </row>
    <row r="329" ht="15.75">
      <c r="AA329" s="117"/>
    </row>
    <row r="330" ht="15.75">
      <c r="AA330" s="117"/>
    </row>
    <row r="331" ht="15.75">
      <c r="AA331" s="117"/>
    </row>
    <row r="332" ht="15.75">
      <c r="AA332" s="117"/>
    </row>
    <row r="333" ht="15.75">
      <c r="AA333" s="117"/>
    </row>
    <row r="334" ht="15.75">
      <c r="AA334" s="117"/>
    </row>
    <row r="335" ht="15.75">
      <c r="AA335" s="117"/>
    </row>
    <row r="336" ht="15.75">
      <c r="AA336" s="117"/>
    </row>
    <row r="337" ht="15.75">
      <c r="AA337" s="117"/>
    </row>
    <row r="338" ht="15.75">
      <c r="AA338" s="117"/>
    </row>
    <row r="339" ht="15.75">
      <c r="AA339" s="117"/>
    </row>
    <row r="340" ht="15.75">
      <c r="AA340" s="117"/>
    </row>
    <row r="341" ht="15.75">
      <c r="AA341" s="117"/>
    </row>
    <row r="342" ht="15.75">
      <c r="AA342" s="117"/>
    </row>
    <row r="343" ht="15.75">
      <c r="AA343" s="117"/>
    </row>
    <row r="344" ht="15.75">
      <c r="AA344" s="117"/>
    </row>
    <row r="345" ht="15.75">
      <c r="AA345" s="117"/>
    </row>
    <row r="346" ht="15.75">
      <c r="AA346" s="117"/>
    </row>
    <row r="347" ht="15.75">
      <c r="AA347" s="117"/>
    </row>
    <row r="348" ht="15.75">
      <c r="AA348" s="117"/>
    </row>
    <row r="349" ht="15.75">
      <c r="AA349" s="117"/>
    </row>
    <row r="350" ht="15.75">
      <c r="AA350" s="117"/>
    </row>
    <row r="351" ht="15.75">
      <c r="AA351" s="117"/>
    </row>
    <row r="352" ht="15.75">
      <c r="AA352" s="117"/>
    </row>
    <row r="353" ht="15.75">
      <c r="AA353" s="117"/>
    </row>
    <row r="354" ht="15.75">
      <c r="AA354" s="117"/>
    </row>
    <row r="355" ht="15.75">
      <c r="AA355" s="117"/>
    </row>
    <row r="356" ht="15.75">
      <c r="AA356" s="117"/>
    </row>
    <row r="357" ht="15.75">
      <c r="AA357" s="117"/>
    </row>
    <row r="358" ht="15.75">
      <c r="AA358" s="117"/>
    </row>
    <row r="359" ht="15.75">
      <c r="AA359" s="117"/>
    </row>
    <row r="360" ht="15.75">
      <c r="AA360" s="117"/>
    </row>
    <row r="361" ht="15.75">
      <c r="AA361" s="117"/>
    </row>
    <row r="362" ht="15.75">
      <c r="AA362" s="117"/>
    </row>
    <row r="363" ht="15.75">
      <c r="AA363" s="117"/>
    </row>
    <row r="364" ht="15.75">
      <c r="AA364" s="117"/>
    </row>
    <row r="365" ht="15.75">
      <c r="AA365" s="117"/>
    </row>
    <row r="366" ht="15.75">
      <c r="AA366" s="117"/>
    </row>
    <row r="367" ht="15.75">
      <c r="AA367" s="117"/>
    </row>
    <row r="368" ht="15.75">
      <c r="AA368" s="117"/>
    </row>
    <row r="369" ht="15.75">
      <c r="AA369" s="117"/>
    </row>
    <row r="370" ht="15.75">
      <c r="AA370" s="117"/>
    </row>
    <row r="371" ht="15.75">
      <c r="AA371" s="117"/>
    </row>
    <row r="372" ht="15.75">
      <c r="AA372" s="117"/>
    </row>
    <row r="373" ht="15.75">
      <c r="AA373" s="117"/>
    </row>
    <row r="374" ht="15.75">
      <c r="AA374" s="117"/>
    </row>
    <row r="375" ht="15.75">
      <c r="AA375" s="117"/>
    </row>
    <row r="376" ht="15.75">
      <c r="AA376" s="117"/>
    </row>
    <row r="377" ht="15.75">
      <c r="AA377" s="117"/>
    </row>
    <row r="378" ht="15.75">
      <c r="AA378" s="117"/>
    </row>
    <row r="379" ht="15.75">
      <c r="AA379" s="117"/>
    </row>
    <row r="380" ht="15.75">
      <c r="AA380" s="117"/>
    </row>
    <row r="381" ht="15.75">
      <c r="AA381" s="117"/>
    </row>
    <row r="382" ht="15.75">
      <c r="AA382" s="117"/>
    </row>
    <row r="383" ht="15.75">
      <c r="AA383" s="117"/>
    </row>
    <row r="384" ht="15.75">
      <c r="AA384" s="117"/>
    </row>
    <row r="385" ht="15.75">
      <c r="AA385" s="117"/>
    </row>
    <row r="386" ht="15.75">
      <c r="AA386" s="117"/>
    </row>
    <row r="387" ht="15.75">
      <c r="AA387" s="117"/>
    </row>
    <row r="388" ht="15.75">
      <c r="AA388" s="117"/>
    </row>
    <row r="389" ht="15.75">
      <c r="AA389" s="117"/>
    </row>
    <row r="390" ht="15.75">
      <c r="AA390" s="117"/>
    </row>
    <row r="391" ht="15.75">
      <c r="AA391" s="117"/>
    </row>
    <row r="392" ht="15.75">
      <c r="AA392" s="117"/>
    </row>
    <row r="393" ht="15.75">
      <c r="AA393" s="117"/>
    </row>
    <row r="394" ht="15.75">
      <c r="AA394" s="117"/>
    </row>
    <row r="395" ht="15.75">
      <c r="AA395" s="117"/>
    </row>
    <row r="396" ht="15.75">
      <c r="AA396" s="117"/>
    </row>
    <row r="397" ht="15.75">
      <c r="AA397" s="117"/>
    </row>
    <row r="398" ht="15.75">
      <c r="AA398" s="117"/>
    </row>
    <row r="399" ht="15.75">
      <c r="AA399" s="117"/>
    </row>
    <row r="400" ht="15.75">
      <c r="AA400" s="117"/>
    </row>
    <row r="401" ht="15.75">
      <c r="AA401" s="117"/>
    </row>
    <row r="402" ht="15.75">
      <c r="AA402" s="117"/>
    </row>
    <row r="403" ht="15.75">
      <c r="AA403" s="117"/>
    </row>
    <row r="404" ht="15.75">
      <c r="AA404" s="117"/>
    </row>
    <row r="405" ht="15.75">
      <c r="AA405" s="117"/>
    </row>
    <row r="406" ht="15.75">
      <c r="AA406" s="117"/>
    </row>
    <row r="407" ht="15.75">
      <c r="AA407" s="117"/>
    </row>
    <row r="408" ht="15.75">
      <c r="AA408" s="117"/>
    </row>
    <row r="409" ht="15.75">
      <c r="AA409" s="117"/>
    </row>
    <row r="410" ht="15.75">
      <c r="AA410" s="117"/>
    </row>
    <row r="411" ht="15.75">
      <c r="AA411" s="117"/>
    </row>
    <row r="412" ht="15.75">
      <c r="AA412" s="117"/>
    </row>
    <row r="413" ht="15.75">
      <c r="AA413" s="117"/>
    </row>
    <row r="414" ht="15.75">
      <c r="AA414" s="117"/>
    </row>
    <row r="415" ht="15.75">
      <c r="AA415" s="117"/>
    </row>
    <row r="416" ht="15.75">
      <c r="AA416" s="117"/>
    </row>
    <row r="417" ht="15.75">
      <c r="AA417" s="117"/>
    </row>
    <row r="418" ht="15.75">
      <c r="AA418" s="117"/>
    </row>
    <row r="419" ht="15.75">
      <c r="AA419" s="117"/>
    </row>
    <row r="420" ht="15.75">
      <c r="AA420" s="117"/>
    </row>
    <row r="421" ht="15.75">
      <c r="AA421" s="117"/>
    </row>
    <row r="422" ht="15.75">
      <c r="AA422" s="117"/>
    </row>
    <row r="423" ht="15.75">
      <c r="AA423" s="117"/>
    </row>
    <row r="424" ht="15.75">
      <c r="AA424" s="117"/>
    </row>
    <row r="425" ht="15.75">
      <c r="AA425" s="117"/>
    </row>
    <row r="426" ht="15.75">
      <c r="AA426" s="117"/>
    </row>
    <row r="427" ht="15.75">
      <c r="AA427" s="117"/>
    </row>
    <row r="428" ht="15.75">
      <c r="AA428" s="117"/>
    </row>
    <row r="429" ht="15.75">
      <c r="AA429" s="117"/>
    </row>
    <row r="430" ht="15.75">
      <c r="AA430" s="117"/>
    </row>
    <row r="431" ht="15.75">
      <c r="AA431" s="117"/>
    </row>
    <row r="432" ht="15.75">
      <c r="AA432" s="117"/>
    </row>
    <row r="433" ht="15.75">
      <c r="AA433" s="117"/>
    </row>
    <row r="434" ht="15.75">
      <c r="AA434" s="117"/>
    </row>
    <row r="435" ht="15.75">
      <c r="AA435" s="117"/>
    </row>
    <row r="436" ht="15.75">
      <c r="AA436" s="117"/>
    </row>
    <row r="437" ht="15.75">
      <c r="AA437" s="117"/>
    </row>
    <row r="438" ht="15.75">
      <c r="AA438" s="117"/>
    </row>
    <row r="439" ht="15.75">
      <c r="AA439" s="117"/>
    </row>
    <row r="440" ht="15.75">
      <c r="AA440" s="117"/>
    </row>
    <row r="441" ht="15.75">
      <c r="AA441" s="117"/>
    </row>
    <row r="442" ht="15.75">
      <c r="AA442" s="117"/>
    </row>
    <row r="443" ht="15.75">
      <c r="AA443" s="117"/>
    </row>
    <row r="444" ht="15.75">
      <c r="AA444" s="117"/>
    </row>
    <row r="445" ht="15.75">
      <c r="AA445" s="117"/>
    </row>
    <row r="446" ht="15.75">
      <c r="AA446" s="117"/>
    </row>
    <row r="447" ht="15.75">
      <c r="AA447" s="117"/>
    </row>
    <row r="448" ht="15.75">
      <c r="AA448" s="117"/>
    </row>
    <row r="449" ht="15.75">
      <c r="AA449" s="117"/>
    </row>
    <row r="450" ht="15.75">
      <c r="AA450" s="117"/>
    </row>
    <row r="451" ht="15.75">
      <c r="AA451" s="117"/>
    </row>
    <row r="452" ht="15.75">
      <c r="AA452" s="117"/>
    </row>
    <row r="453" ht="15.75">
      <c r="AA453" s="117"/>
    </row>
    <row r="454" ht="15.75">
      <c r="AA454" s="117"/>
    </row>
    <row r="455" ht="15.75">
      <c r="AA455" s="117"/>
    </row>
    <row r="456" ht="15.75">
      <c r="AA456" s="117"/>
    </row>
    <row r="457" ht="15.75">
      <c r="AA457" s="117"/>
    </row>
    <row r="458" ht="15.75">
      <c r="AA458" s="117"/>
    </row>
    <row r="459" ht="15.75">
      <c r="AA459" s="117"/>
    </row>
    <row r="460" ht="15.75">
      <c r="AA460" s="117"/>
    </row>
    <row r="461" ht="15.75">
      <c r="AA461" s="117"/>
    </row>
    <row r="462" ht="15.75">
      <c r="AA462" s="117"/>
    </row>
    <row r="463" ht="15.75">
      <c r="AA463" s="117"/>
    </row>
    <row r="464" ht="15.75">
      <c r="AA464" s="117"/>
    </row>
    <row r="465" ht="15.75">
      <c r="AA465" s="117"/>
    </row>
    <row r="466" ht="15.75">
      <c r="AA466" s="117"/>
    </row>
    <row r="467" ht="15.75">
      <c r="AA467" s="117"/>
    </row>
    <row r="468" ht="15.75">
      <c r="AA468" s="117"/>
    </row>
    <row r="469" ht="15.75">
      <c r="AA469" s="117"/>
    </row>
    <row r="470" ht="15.75">
      <c r="AA470" s="117"/>
    </row>
    <row r="471" ht="15.75">
      <c r="AA471" s="117"/>
    </row>
    <row r="472" ht="15.75">
      <c r="AA472" s="117"/>
    </row>
    <row r="473" ht="15.75">
      <c r="AA473" s="117"/>
    </row>
    <row r="474" ht="15.75">
      <c r="AA474" s="117"/>
    </row>
    <row r="475" ht="15.75">
      <c r="AA475" s="117"/>
    </row>
    <row r="476" ht="15.75">
      <c r="AA476" s="117"/>
    </row>
    <row r="477" ht="15.75">
      <c r="AA477" s="117"/>
    </row>
    <row r="478" ht="15.75">
      <c r="AA478" s="117"/>
    </row>
    <row r="479" ht="15.75">
      <c r="AA479" s="117"/>
    </row>
    <row r="480" ht="15.75">
      <c r="AA480" s="117"/>
    </row>
    <row r="481" ht="15.75">
      <c r="AA481" s="117"/>
    </row>
    <row r="482" ht="15.75">
      <c r="AA482" s="117"/>
    </row>
    <row r="483" ht="15.75">
      <c r="AA483" s="117"/>
    </row>
    <row r="484" ht="15.75">
      <c r="AA484" s="117"/>
    </row>
    <row r="485" ht="15.75">
      <c r="AA485" s="117"/>
    </row>
    <row r="486" ht="15.75">
      <c r="AA486" s="117"/>
    </row>
    <row r="487" ht="15.75">
      <c r="AA487" s="117"/>
    </row>
    <row r="488" ht="15.75">
      <c r="AA488" s="117"/>
    </row>
    <row r="489" ht="15.75">
      <c r="AA489" s="117"/>
    </row>
    <row r="490" ht="15.75">
      <c r="AA490" s="117"/>
    </row>
    <row r="491" ht="15.75">
      <c r="AA491" s="117"/>
    </row>
    <row r="492" ht="15.75">
      <c r="AA492" s="117"/>
    </row>
    <row r="493" ht="15.75">
      <c r="AA493" s="117"/>
    </row>
    <row r="494" ht="15.75">
      <c r="AA494" s="117"/>
    </row>
    <row r="495" ht="15.75">
      <c r="AA495" s="117"/>
    </row>
    <row r="496" ht="15.75">
      <c r="AA496" s="117"/>
    </row>
    <row r="497" ht="15.75">
      <c r="AA497" s="117"/>
    </row>
    <row r="498" ht="15.75">
      <c r="AA498" s="117"/>
    </row>
    <row r="499" ht="15.75">
      <c r="AA499" s="117"/>
    </row>
    <row r="500" ht="15.75">
      <c r="AA500" s="117"/>
    </row>
    <row r="501" ht="15.75">
      <c r="AA501" s="117"/>
    </row>
    <row r="502" ht="15.75">
      <c r="AA502" s="117"/>
    </row>
    <row r="503" ht="15.75">
      <c r="AA503" s="117"/>
    </row>
    <row r="504" ht="15.75">
      <c r="AA504" s="117"/>
    </row>
    <row r="505" ht="15.75">
      <c r="AA505" s="117"/>
    </row>
    <row r="506" ht="15.75">
      <c r="AA506" s="117"/>
    </row>
    <row r="507" ht="15.75">
      <c r="AA507" s="117"/>
    </row>
    <row r="508" ht="15.75">
      <c r="AA508" s="117"/>
    </row>
    <row r="509" ht="15.75">
      <c r="AA509" s="117"/>
    </row>
    <row r="510" ht="15.75">
      <c r="AA510" s="117"/>
    </row>
    <row r="511" ht="15.75">
      <c r="AA511" s="117"/>
    </row>
    <row r="512" ht="15.75">
      <c r="AA512" s="117"/>
    </row>
    <row r="513" ht="15.75">
      <c r="AA513" s="117"/>
    </row>
    <row r="514" ht="15.75">
      <c r="AA514" s="117"/>
    </row>
    <row r="515" ht="15.75">
      <c r="AA515" s="117"/>
    </row>
    <row r="516" ht="15.75">
      <c r="AA516" s="117"/>
    </row>
    <row r="517" ht="15.75">
      <c r="AA517" s="117"/>
    </row>
    <row r="518" ht="15.75">
      <c r="AA518" s="117"/>
    </row>
    <row r="519" ht="15.75">
      <c r="AA519" s="117"/>
    </row>
    <row r="520" ht="15.75">
      <c r="AA520" s="117"/>
    </row>
    <row r="521" ht="15.75">
      <c r="AA521" s="117"/>
    </row>
    <row r="522" ht="15.75">
      <c r="AA522" s="117"/>
    </row>
    <row r="523" ht="15.75">
      <c r="AA523" s="117"/>
    </row>
    <row r="524" ht="15.75">
      <c r="AA524" s="117"/>
    </row>
    <row r="525" ht="15.75">
      <c r="AA525" s="117"/>
    </row>
    <row r="526" ht="15.75">
      <c r="AA526" s="117"/>
    </row>
    <row r="527" ht="15.75">
      <c r="AA527" s="117"/>
    </row>
    <row r="528" ht="15.75">
      <c r="AA528" s="117"/>
    </row>
    <row r="529" ht="15.75">
      <c r="AA529" s="117"/>
    </row>
    <row r="530" ht="15.75">
      <c r="AA530" s="117"/>
    </row>
    <row r="531" ht="15.75">
      <c r="AA531" s="117"/>
    </row>
    <row r="532" ht="15.75">
      <c r="AA532" s="117"/>
    </row>
    <row r="533" ht="15.75">
      <c r="AA533" s="117"/>
    </row>
    <row r="534" ht="15.75">
      <c r="AA534" s="117"/>
    </row>
    <row r="535" ht="15.75">
      <c r="AA535" s="117"/>
    </row>
    <row r="536" ht="15.75">
      <c r="AA536" s="117"/>
    </row>
    <row r="537" ht="15.75">
      <c r="AA537" s="117"/>
    </row>
    <row r="538" ht="15.75">
      <c r="AA538" s="117"/>
    </row>
    <row r="539" ht="15.75">
      <c r="AA539" s="117"/>
    </row>
    <row r="540" ht="15.75">
      <c r="AA540" s="117"/>
    </row>
    <row r="541" ht="15.75">
      <c r="AA541" s="117"/>
    </row>
    <row r="542" ht="15.75">
      <c r="AA542" s="117"/>
    </row>
    <row r="543" ht="15.75">
      <c r="AA543" s="117"/>
    </row>
    <row r="544" ht="15.75">
      <c r="AA544" s="117"/>
    </row>
    <row r="545" ht="15.75">
      <c r="AA545" s="117"/>
    </row>
    <row r="546" ht="15.75">
      <c r="AA546" s="117"/>
    </row>
    <row r="547" ht="15.75">
      <c r="AA547" s="117"/>
    </row>
    <row r="548" ht="15.75">
      <c r="AA548" s="117"/>
    </row>
    <row r="549" ht="15.75">
      <c r="AA549" s="117"/>
    </row>
    <row r="550" ht="15.75">
      <c r="AA550" s="117"/>
    </row>
    <row r="551" ht="15.75">
      <c r="AA551" s="117"/>
    </row>
    <row r="552" ht="15.75">
      <c r="AA552" s="117"/>
    </row>
    <row r="553" ht="15.75">
      <c r="AA553" s="117"/>
    </row>
    <row r="554" ht="15.75">
      <c r="AA554" s="117"/>
    </row>
    <row r="555" ht="15.75">
      <c r="AA555" s="117"/>
    </row>
    <row r="556" ht="15.75">
      <c r="AA556" s="117"/>
    </row>
    <row r="557" ht="15.75">
      <c r="AA557" s="117"/>
    </row>
    <row r="558" ht="15.75">
      <c r="AA558" s="117"/>
    </row>
    <row r="559" ht="15.75">
      <c r="AA559" s="117"/>
    </row>
    <row r="560" ht="15.75">
      <c r="AA560" s="117"/>
    </row>
    <row r="561" ht="15.75">
      <c r="AA561" s="117"/>
    </row>
    <row r="562" ht="15.75">
      <c r="AA562" s="117"/>
    </row>
    <row r="563" ht="15.75">
      <c r="AA563" s="117"/>
    </row>
    <row r="564" ht="15.75">
      <c r="AA564" s="117"/>
    </row>
    <row r="565" ht="15.75">
      <c r="AA565" s="117"/>
    </row>
    <row r="566" ht="15.75">
      <c r="AA566" s="117"/>
    </row>
    <row r="567" ht="15.75">
      <c r="AA567" s="117"/>
    </row>
    <row r="568" ht="15.75">
      <c r="AA568" s="117"/>
    </row>
    <row r="569" ht="15.75">
      <c r="AA569" s="117"/>
    </row>
    <row r="570" ht="15.75">
      <c r="AA570" s="117"/>
    </row>
    <row r="571" ht="15.75">
      <c r="AA571" s="117"/>
    </row>
    <row r="572" ht="15.75">
      <c r="AA572" s="117"/>
    </row>
    <row r="573" ht="15.75">
      <c r="AA573" s="117"/>
    </row>
    <row r="574" ht="15.75">
      <c r="AA574" s="117"/>
    </row>
    <row r="575" ht="15.75">
      <c r="AA575" s="117"/>
    </row>
    <row r="576" ht="15.75">
      <c r="AA576" s="117"/>
    </row>
    <row r="577" ht="15.75">
      <c r="AA577" s="117"/>
    </row>
    <row r="578" ht="15.75">
      <c r="AA578" s="117"/>
    </row>
    <row r="579" ht="15.75">
      <c r="AA579" s="117"/>
    </row>
    <row r="580" ht="15.75">
      <c r="AA580" s="117"/>
    </row>
    <row r="581" ht="15.75">
      <c r="AA581" s="117"/>
    </row>
    <row r="582" ht="15.75">
      <c r="AA582" s="117"/>
    </row>
    <row r="583" ht="15.75">
      <c r="AA583" s="117"/>
    </row>
    <row r="584" ht="15.75">
      <c r="AA584" s="117"/>
    </row>
    <row r="585" ht="15.75">
      <c r="AA585" s="117"/>
    </row>
    <row r="586" ht="15.75">
      <c r="AA586" s="117"/>
    </row>
    <row r="587" ht="15.75">
      <c r="AA587" s="117"/>
    </row>
    <row r="588" ht="15.75">
      <c r="AA588" s="117"/>
    </row>
    <row r="589" ht="15.75">
      <c r="AA589" s="117"/>
    </row>
    <row r="590" ht="15.75">
      <c r="AA590" s="117"/>
    </row>
    <row r="591" ht="15.75">
      <c r="AA591" s="117"/>
    </row>
    <row r="592" ht="15.75">
      <c r="AA592" s="117"/>
    </row>
    <row r="593" ht="15.75">
      <c r="AA593" s="117"/>
    </row>
    <row r="594" ht="15.75">
      <c r="AA594" s="117"/>
    </row>
    <row r="595" ht="15.75">
      <c r="AA595" s="117"/>
    </row>
    <row r="596" ht="15.75">
      <c r="AA596" s="117"/>
    </row>
    <row r="597" ht="15.75">
      <c r="AA597" s="117"/>
    </row>
    <row r="598" ht="15.75">
      <c r="AA598" s="117"/>
    </row>
    <row r="599" ht="15.75">
      <c r="AA599" s="117"/>
    </row>
    <row r="600" ht="15.75">
      <c r="AA600" s="117"/>
    </row>
    <row r="601" ht="15.75">
      <c r="AA601" s="117"/>
    </row>
    <row r="602" ht="15.75">
      <c r="AA602" s="117"/>
    </row>
    <row r="603" ht="15.75">
      <c r="AA603" s="117"/>
    </row>
    <row r="604" ht="15.75">
      <c r="AA604" s="117"/>
    </row>
    <row r="605" ht="15.75">
      <c r="AA605" s="117"/>
    </row>
    <row r="606" ht="15.75">
      <c r="AA606" s="117"/>
    </row>
    <row r="607" ht="15.75">
      <c r="AA607" s="117"/>
    </row>
    <row r="608" ht="15.75">
      <c r="AA608" s="117"/>
    </row>
    <row r="609" ht="15.75">
      <c r="AA609" s="117"/>
    </row>
    <row r="610" ht="15.75">
      <c r="AA610" s="117"/>
    </row>
    <row r="611" ht="15.75">
      <c r="AA611" s="117"/>
    </row>
    <row r="612" ht="15.75">
      <c r="AA612" s="117"/>
    </row>
    <row r="613" ht="15.75">
      <c r="AA613" s="117"/>
    </row>
    <row r="614" ht="15.75">
      <c r="AA614" s="117"/>
    </row>
    <row r="615" ht="15.75">
      <c r="AA615" s="117"/>
    </row>
    <row r="616" ht="15.75">
      <c r="AA616" s="117"/>
    </row>
    <row r="617" ht="15.75">
      <c r="AA617" s="117"/>
    </row>
    <row r="618" ht="15.75">
      <c r="AA618" s="117"/>
    </row>
    <row r="619" ht="15.75">
      <c r="AA619" s="117"/>
    </row>
    <row r="620" ht="15.75">
      <c r="AA620" s="117"/>
    </row>
    <row r="621" ht="15.75">
      <c r="AA621" s="117"/>
    </row>
    <row r="622" ht="15.75">
      <c r="AA622" s="117"/>
    </row>
    <row r="623" ht="15.75">
      <c r="AA623" s="117"/>
    </row>
    <row r="624" ht="15.75">
      <c r="AA624" s="117"/>
    </row>
    <row r="625" ht="15.75">
      <c r="AA625" s="117"/>
    </row>
    <row r="626" ht="15.75">
      <c r="AA626" s="117"/>
    </row>
    <row r="627" ht="15.75">
      <c r="AA627" s="117"/>
    </row>
    <row r="628" ht="15.75">
      <c r="AA628" s="117"/>
    </row>
    <row r="629" ht="15.75">
      <c r="AA629" s="117"/>
    </row>
    <row r="630" ht="15.75">
      <c r="AA630" s="117"/>
    </row>
    <row r="631" ht="15.75">
      <c r="AA631" s="117"/>
    </row>
    <row r="632" ht="15.75">
      <c r="AA632" s="117"/>
    </row>
    <row r="633" ht="15.75">
      <c r="AA633" s="117"/>
    </row>
    <row r="634" ht="15.75">
      <c r="AA634" s="117"/>
    </row>
    <row r="635" ht="15.75">
      <c r="AA635" s="117"/>
    </row>
    <row r="636" ht="15.75">
      <c r="AA636" s="117"/>
    </row>
    <row r="637" ht="15.75">
      <c r="AA637" s="117"/>
    </row>
    <row r="638" ht="15.75">
      <c r="AA638" s="117"/>
    </row>
    <row r="639" ht="15.75">
      <c r="AA639" s="117"/>
    </row>
    <row r="640" ht="15.75">
      <c r="AA640" s="117"/>
    </row>
    <row r="641" ht="15.75">
      <c r="AA641" s="117"/>
    </row>
    <row r="642" ht="15.75">
      <c r="AA642" s="117"/>
    </row>
    <row r="643" ht="15.75">
      <c r="AA643" s="117"/>
    </row>
    <row r="644" ht="15.75">
      <c r="AA644" s="117"/>
    </row>
    <row r="645" ht="15.75">
      <c r="AA645" s="117"/>
    </row>
    <row r="646" ht="15.75">
      <c r="AA646" s="117"/>
    </row>
    <row r="647" ht="15.75">
      <c r="AA647" s="117"/>
    </row>
    <row r="648" ht="15.75">
      <c r="AA648" s="117"/>
    </row>
    <row r="649" ht="15.75">
      <c r="AA649" s="117"/>
    </row>
    <row r="650" ht="15.75">
      <c r="AA650" s="117"/>
    </row>
    <row r="651" ht="15.75">
      <c r="AA651" s="117"/>
    </row>
    <row r="652" ht="15.75">
      <c r="AA652" s="117"/>
    </row>
    <row r="653" ht="15.75">
      <c r="AA653" s="117"/>
    </row>
    <row r="654" ht="15.75">
      <c r="AA654" s="117"/>
    </row>
    <row r="655" ht="15.75">
      <c r="AA655" s="117"/>
    </row>
    <row r="656" ht="15.75">
      <c r="AA656" s="117"/>
    </row>
    <row r="657" ht="15.75">
      <c r="AA657" s="117"/>
    </row>
    <row r="658" ht="15.75">
      <c r="AA658" s="117"/>
    </row>
    <row r="659" ht="15.75">
      <c r="AA659" s="117"/>
    </row>
    <row r="660" ht="15.75">
      <c r="AA660" s="117"/>
    </row>
    <row r="661" ht="15.75">
      <c r="AA661" s="117"/>
    </row>
    <row r="662" ht="15.75">
      <c r="AA662" s="117"/>
    </row>
    <row r="663" ht="15.75">
      <c r="AA663" s="117"/>
    </row>
    <row r="664" ht="15.75">
      <c r="AA664" s="117"/>
    </row>
    <row r="665" ht="15.75">
      <c r="AA665" s="117"/>
    </row>
    <row r="666" ht="15.75">
      <c r="AA666" s="117"/>
    </row>
    <row r="667" ht="15.75">
      <c r="AA667" s="117"/>
    </row>
    <row r="668" ht="15.75">
      <c r="AA668" s="117"/>
    </row>
    <row r="669" ht="15.75">
      <c r="AA669" s="117"/>
    </row>
    <row r="670" ht="15.75">
      <c r="AA670" s="117"/>
    </row>
    <row r="671" ht="15.75">
      <c r="AA671" s="117"/>
    </row>
    <row r="672" ht="15.75">
      <c r="AA672" s="117"/>
    </row>
    <row r="673" ht="15.75">
      <c r="AA673" s="117"/>
    </row>
    <row r="674" ht="15.75">
      <c r="AA674" s="117"/>
    </row>
    <row r="675" ht="15.75">
      <c r="AA675" s="117"/>
    </row>
    <row r="676" ht="15.75">
      <c r="AA676" s="117"/>
    </row>
    <row r="677" ht="15.75">
      <c r="AA677" s="117"/>
    </row>
    <row r="678" ht="15.75">
      <c r="AA678" s="117"/>
    </row>
    <row r="679" ht="15.75">
      <c r="AA679" s="117"/>
    </row>
    <row r="680" ht="15.75">
      <c r="AA680" s="117"/>
    </row>
    <row r="681" ht="15.75">
      <c r="AA681" s="117"/>
    </row>
    <row r="682" ht="15.75">
      <c r="AA682" s="117"/>
    </row>
    <row r="683" ht="15.75">
      <c r="AA683" s="117"/>
    </row>
    <row r="684" ht="15.75">
      <c r="AA684" s="117"/>
    </row>
    <row r="685" ht="15.75">
      <c r="AA685" s="117"/>
    </row>
    <row r="686" ht="15.75">
      <c r="AA686" s="117"/>
    </row>
    <row r="687" ht="15.75">
      <c r="AA687" s="117"/>
    </row>
    <row r="688" ht="15.75">
      <c r="AA688" s="117"/>
    </row>
    <row r="689" ht="15.75">
      <c r="AA689" s="117"/>
    </row>
    <row r="690" ht="15.75">
      <c r="AA690" s="117"/>
    </row>
    <row r="691" ht="15.75">
      <c r="AA691" s="117"/>
    </row>
    <row r="692" ht="15.75">
      <c r="AA692" s="117"/>
    </row>
    <row r="693" ht="15.75">
      <c r="AA693" s="117"/>
    </row>
    <row r="694" ht="15.75">
      <c r="AA694" s="117"/>
    </row>
    <row r="695" ht="15.75">
      <c r="AA695" s="117"/>
    </row>
    <row r="696" ht="15.75">
      <c r="AA696" s="117"/>
    </row>
    <row r="697" ht="15.75">
      <c r="AA697" s="117"/>
    </row>
    <row r="698" ht="15.75">
      <c r="AA698" s="117"/>
    </row>
    <row r="699" ht="15.75">
      <c r="AA699" s="117"/>
    </row>
    <row r="700" ht="15.75">
      <c r="AA700" s="117"/>
    </row>
    <row r="701" ht="15.75">
      <c r="AA701" s="117"/>
    </row>
    <row r="702" ht="15.75">
      <c r="AA702" s="117"/>
    </row>
    <row r="703" ht="15.75">
      <c r="AA703" s="117"/>
    </row>
    <row r="704" ht="15.75">
      <c r="AA704" s="117"/>
    </row>
    <row r="705" ht="15.75">
      <c r="AA705" s="117"/>
    </row>
    <row r="706" ht="15.75">
      <c r="AA706" s="117"/>
    </row>
    <row r="707" ht="15.75">
      <c r="AA707" s="117"/>
    </row>
    <row r="708" ht="15.75">
      <c r="AA708" s="117"/>
    </row>
    <row r="709" ht="15.75">
      <c r="AA709" s="117"/>
    </row>
    <row r="710" ht="15.75">
      <c r="AA710" s="117"/>
    </row>
    <row r="711" ht="15.75">
      <c r="AA711" s="117"/>
    </row>
    <row r="712" ht="15.75">
      <c r="AA712" s="117"/>
    </row>
    <row r="713" ht="15.75">
      <c r="AA713" s="117"/>
    </row>
    <row r="714" ht="15.75">
      <c r="AA714" s="117"/>
    </row>
    <row r="715" ht="15.75">
      <c r="AA715" s="117"/>
    </row>
    <row r="716" ht="15.75">
      <c r="AA716" s="117"/>
    </row>
    <row r="717" ht="15.75">
      <c r="AA717" s="117"/>
    </row>
    <row r="718" ht="15.75">
      <c r="AA718" s="117"/>
    </row>
    <row r="719" ht="15.75">
      <c r="AA719" s="117"/>
    </row>
    <row r="720" ht="15.75">
      <c r="AA720" s="117"/>
    </row>
    <row r="721" ht="15.75">
      <c r="AA721" s="117"/>
    </row>
    <row r="722" ht="15.75">
      <c r="AA722" s="117"/>
    </row>
    <row r="723" ht="15.75">
      <c r="AA723" s="117"/>
    </row>
    <row r="724" ht="15.75">
      <c r="AA724" s="117"/>
    </row>
    <row r="725" ht="15.75">
      <c r="AA725" s="117"/>
    </row>
    <row r="726" ht="15.75">
      <c r="AA726" s="117"/>
    </row>
    <row r="727" ht="15.75">
      <c r="AA727" s="117"/>
    </row>
    <row r="728" ht="15.75">
      <c r="AA728" s="117"/>
    </row>
    <row r="729" ht="15.75">
      <c r="AA729" s="117"/>
    </row>
    <row r="730" ht="15.75">
      <c r="AA730" s="117"/>
    </row>
    <row r="731" ht="15.75">
      <c r="AA731" s="117"/>
    </row>
    <row r="732" ht="15.75">
      <c r="AA732" s="117"/>
    </row>
    <row r="733" ht="15.75">
      <c r="AA733" s="117"/>
    </row>
    <row r="734" ht="15.75">
      <c r="AA734" s="117"/>
    </row>
    <row r="735" ht="15.75">
      <c r="AA735" s="117"/>
    </row>
    <row r="736" ht="15.75">
      <c r="AA736" s="117"/>
    </row>
    <row r="737" ht="15.75">
      <c r="AA737" s="117"/>
    </row>
    <row r="738" ht="15.75">
      <c r="AA738" s="117"/>
    </row>
    <row r="739" ht="15.75">
      <c r="AA739" s="117"/>
    </row>
    <row r="740" ht="15.75">
      <c r="AA740" s="117"/>
    </row>
    <row r="741" ht="15.75">
      <c r="AA741" s="117"/>
    </row>
    <row r="742" ht="15.75">
      <c r="AA742" s="117"/>
    </row>
    <row r="743" ht="15.75">
      <c r="AA743" s="117"/>
    </row>
    <row r="744" ht="15.75">
      <c r="AA744" s="117"/>
    </row>
    <row r="745" ht="15.75">
      <c r="AA745" s="117"/>
    </row>
    <row r="746" ht="15.75">
      <c r="AA746" s="117"/>
    </row>
    <row r="747" ht="15.75">
      <c r="AA747" s="117"/>
    </row>
    <row r="748" ht="15.75">
      <c r="AA748" s="117"/>
    </row>
    <row r="749" ht="15.75">
      <c r="AA749" s="117"/>
    </row>
    <row r="750" ht="15.75">
      <c r="AA750" s="117"/>
    </row>
    <row r="751" ht="15.75">
      <c r="AA751" s="117"/>
    </row>
    <row r="752" ht="15.75">
      <c r="AA752" s="117"/>
    </row>
    <row r="753" ht="15.75">
      <c r="AA753" s="117"/>
    </row>
    <row r="754" ht="15.75">
      <c r="AA754" s="117"/>
    </row>
    <row r="755" ht="15.75">
      <c r="AA755" s="117"/>
    </row>
    <row r="756" ht="15.75">
      <c r="AA756" s="117"/>
    </row>
    <row r="757" ht="15.75">
      <c r="AA757" s="117"/>
    </row>
    <row r="758" ht="15.75">
      <c r="AA758" s="117"/>
    </row>
    <row r="759" ht="15.75">
      <c r="AA759" s="117"/>
    </row>
    <row r="760" ht="15.75">
      <c r="AA760" s="117"/>
    </row>
    <row r="761" ht="15.75">
      <c r="AA761" s="117"/>
    </row>
    <row r="762" ht="15.75">
      <c r="AA762" s="117"/>
    </row>
    <row r="763" ht="15.75">
      <c r="AA763" s="117"/>
    </row>
    <row r="764" ht="15.75">
      <c r="AA764" s="117"/>
    </row>
    <row r="765" ht="15.75">
      <c r="AA765" s="117"/>
    </row>
    <row r="766" ht="15.75">
      <c r="AA766" s="117"/>
    </row>
    <row r="767" ht="15.75">
      <c r="AA767" s="117"/>
    </row>
    <row r="768" ht="15.75">
      <c r="AA768" s="117"/>
    </row>
    <row r="769" ht="15.75">
      <c r="AA769" s="117"/>
    </row>
    <row r="770" ht="15.75">
      <c r="AA770" s="117"/>
    </row>
    <row r="771" ht="15.75">
      <c r="AA771" s="117"/>
    </row>
    <row r="772" ht="15.75">
      <c r="AA772" s="117"/>
    </row>
    <row r="773" ht="15.75">
      <c r="AA773" s="117"/>
    </row>
    <row r="774" ht="15.75">
      <c r="AA774" s="117"/>
    </row>
    <row r="775" ht="15.75">
      <c r="AA775" s="117"/>
    </row>
    <row r="776" ht="15.75">
      <c r="AA776" s="117"/>
    </row>
    <row r="777" ht="15.75">
      <c r="AA777" s="117"/>
    </row>
    <row r="778" ht="15.75">
      <c r="AA778" s="117"/>
    </row>
    <row r="779" ht="15.75">
      <c r="AA779" s="117"/>
    </row>
    <row r="780" ht="15.75">
      <c r="AA780" s="117"/>
    </row>
    <row r="781" ht="15.75">
      <c r="AA781" s="117"/>
    </row>
    <row r="782" ht="15.75">
      <c r="AA782" s="117"/>
    </row>
    <row r="783" ht="15.75">
      <c r="AA783" s="117"/>
    </row>
    <row r="784" ht="15.75">
      <c r="AA784" s="117"/>
    </row>
    <row r="785" ht="15.75">
      <c r="AA785" s="117"/>
    </row>
    <row r="786" ht="15.75">
      <c r="AA786" s="117"/>
    </row>
    <row r="787" ht="15.75">
      <c r="AA787" s="117"/>
    </row>
    <row r="788" ht="15.75">
      <c r="AA788" s="117"/>
    </row>
    <row r="789" ht="15.75">
      <c r="AA789" s="117"/>
    </row>
    <row r="790" ht="15.75">
      <c r="AA790" s="117"/>
    </row>
    <row r="791" ht="15.75">
      <c r="AA791" s="117"/>
    </row>
    <row r="792" ht="15.75">
      <c r="AA792" s="117"/>
    </row>
    <row r="793" ht="15.75">
      <c r="AA793" s="117"/>
    </row>
    <row r="794" ht="15.75">
      <c r="AA794" s="117"/>
    </row>
    <row r="795" ht="15.75">
      <c r="AA795" s="117"/>
    </row>
    <row r="796" ht="15.75">
      <c r="AA796" s="117"/>
    </row>
    <row r="797" ht="15.75">
      <c r="AA797" s="117"/>
    </row>
    <row r="798" ht="15.75">
      <c r="AA798" s="117"/>
    </row>
    <row r="799" ht="15.75">
      <c r="AA799" s="117"/>
    </row>
    <row r="800" ht="15.75">
      <c r="AA800" s="117"/>
    </row>
    <row r="801" ht="15.75">
      <c r="AA801" s="117"/>
    </row>
    <row r="802" ht="15.75">
      <c r="AA802" s="117"/>
    </row>
    <row r="803" ht="15.75">
      <c r="AA803" s="117"/>
    </row>
    <row r="804" ht="15.75">
      <c r="AA804" s="117"/>
    </row>
    <row r="805" ht="15.75">
      <c r="AA805" s="117"/>
    </row>
    <row r="806" ht="15.75">
      <c r="AA806" s="117"/>
    </row>
    <row r="807" ht="15.75">
      <c r="AA807" s="117"/>
    </row>
    <row r="808" ht="15.75">
      <c r="AA808" s="117"/>
    </row>
    <row r="809" ht="15.75">
      <c r="AA809" s="117"/>
    </row>
    <row r="810" ht="15.75">
      <c r="AA810" s="117"/>
    </row>
    <row r="811" ht="15.75">
      <c r="AA811" s="117"/>
    </row>
    <row r="812" ht="15.75">
      <c r="AA812" s="117"/>
    </row>
    <row r="813" ht="15.75">
      <c r="AA813" s="117"/>
    </row>
    <row r="814" ht="15.75">
      <c r="AA814" s="117"/>
    </row>
    <row r="815" ht="15.75">
      <c r="AA815" s="117"/>
    </row>
    <row r="816" ht="15.75">
      <c r="AA816" s="117"/>
    </row>
    <row r="817" ht="15.75">
      <c r="AA817" s="117"/>
    </row>
    <row r="818" ht="15.75">
      <c r="AA818" s="117"/>
    </row>
    <row r="819" ht="15.75">
      <c r="AA819" s="117"/>
    </row>
    <row r="820" ht="15.75">
      <c r="AA820" s="117"/>
    </row>
    <row r="821" ht="15.75">
      <c r="AA821" s="117"/>
    </row>
    <row r="822" ht="15.75">
      <c r="AA822" s="117"/>
    </row>
    <row r="823" ht="15.75">
      <c r="AA823" s="117"/>
    </row>
    <row r="824" ht="15.75">
      <c r="AA824" s="117"/>
    </row>
    <row r="825" ht="15.75">
      <c r="AA825" s="117"/>
    </row>
    <row r="826" ht="15.75">
      <c r="AA826" s="117"/>
    </row>
    <row r="827" ht="15.75">
      <c r="AA827" s="117"/>
    </row>
    <row r="828" ht="15.75">
      <c r="AA828" s="117"/>
    </row>
    <row r="829" ht="15.75">
      <c r="AA829" s="117"/>
    </row>
    <row r="830" ht="15.75">
      <c r="AA830" s="117"/>
    </row>
    <row r="831" ht="15.75">
      <c r="AA831" s="117"/>
    </row>
    <row r="832" ht="15.75">
      <c r="AA832" s="117"/>
    </row>
    <row r="833" ht="15.75">
      <c r="AA833" s="117"/>
    </row>
    <row r="834" ht="15.75">
      <c r="AA834" s="117"/>
    </row>
    <row r="835" ht="15.75">
      <c r="AA835" s="117"/>
    </row>
    <row r="836" ht="15.75">
      <c r="AA836" s="117"/>
    </row>
    <row r="837" ht="15.75">
      <c r="AA837" s="117"/>
    </row>
    <row r="838" ht="15.75">
      <c r="AA838" s="117"/>
    </row>
    <row r="839" ht="15.75">
      <c r="AA839" s="117"/>
    </row>
    <row r="840" ht="15.75">
      <c r="AA840" s="117"/>
    </row>
    <row r="841" ht="15.75">
      <c r="AA841" s="117"/>
    </row>
    <row r="842" ht="15.75">
      <c r="AA842" s="117"/>
    </row>
    <row r="843" ht="15.75">
      <c r="AA843" s="117"/>
    </row>
    <row r="844" ht="15.75">
      <c r="AA844" s="117"/>
    </row>
    <row r="845" ht="15.75">
      <c r="AA845" s="117"/>
    </row>
    <row r="846" ht="15.75">
      <c r="AA846" s="117"/>
    </row>
    <row r="847" ht="15.75">
      <c r="AA847" s="117"/>
    </row>
    <row r="848" ht="15.75">
      <c r="AA848" s="117"/>
    </row>
    <row r="849" ht="15.75">
      <c r="AA849" s="117"/>
    </row>
    <row r="850" ht="15.75">
      <c r="AA850" s="117"/>
    </row>
    <row r="851" ht="15.75">
      <c r="AA851" s="117"/>
    </row>
    <row r="852" ht="15.75">
      <c r="AA852" s="117"/>
    </row>
    <row r="853" ht="15.75">
      <c r="AA853" s="117"/>
    </row>
    <row r="854" ht="15.75">
      <c r="AA854" s="117"/>
    </row>
    <row r="855" ht="15.75">
      <c r="AA855" s="117"/>
    </row>
    <row r="856" ht="15.75">
      <c r="AA856" s="117"/>
    </row>
    <row r="857" ht="15.75">
      <c r="AA857" s="117"/>
    </row>
    <row r="858" ht="15.75">
      <c r="AA858" s="117"/>
    </row>
    <row r="859" ht="15.75">
      <c r="AA859" s="117"/>
    </row>
    <row r="860" ht="15.75">
      <c r="AA860" s="117"/>
    </row>
    <row r="861" ht="15.75">
      <c r="AA861" s="117"/>
    </row>
    <row r="862" ht="15.75">
      <c r="AA862" s="117"/>
    </row>
    <row r="863" ht="15.75">
      <c r="AA863" s="117"/>
    </row>
    <row r="864" ht="15.75">
      <c r="AA864" s="117"/>
    </row>
    <row r="865" ht="15.75">
      <c r="AA865" s="117"/>
    </row>
    <row r="866" ht="15.75">
      <c r="AA866" s="117"/>
    </row>
    <row r="867" ht="15.75">
      <c r="AA867" s="117"/>
    </row>
    <row r="868" ht="15.75">
      <c r="AA868" s="117"/>
    </row>
    <row r="869" ht="15.75">
      <c r="AA869" s="117"/>
    </row>
    <row r="870" ht="15.75">
      <c r="AA870" s="117"/>
    </row>
    <row r="871" ht="15.75">
      <c r="AA871" s="117"/>
    </row>
    <row r="872" ht="15.75">
      <c r="AA872" s="117"/>
    </row>
    <row r="873" ht="15.75">
      <c r="AA873" s="117"/>
    </row>
    <row r="874" ht="15.75">
      <c r="AA874" s="117"/>
    </row>
    <row r="875" ht="15.75">
      <c r="AA875" s="117"/>
    </row>
    <row r="876" ht="15.75">
      <c r="AA876" s="117"/>
    </row>
    <row r="877" ht="15.75">
      <c r="AA877" s="117"/>
    </row>
    <row r="878" ht="15.75">
      <c r="AA878" s="117"/>
    </row>
    <row r="879" ht="15.75">
      <c r="AA879" s="117"/>
    </row>
    <row r="880" ht="15.75">
      <c r="AA880" s="117"/>
    </row>
    <row r="881" ht="15.75">
      <c r="AA881" s="117"/>
    </row>
    <row r="882" ht="15.75">
      <c r="AA882" s="117"/>
    </row>
    <row r="883" ht="15.75">
      <c r="AA883" s="117"/>
    </row>
    <row r="884" ht="15.75">
      <c r="AA884" s="117"/>
    </row>
    <row r="885" ht="15.75">
      <c r="AA885" s="117"/>
    </row>
    <row r="886" ht="15.75">
      <c r="AA886" s="117"/>
    </row>
    <row r="887" ht="15.75">
      <c r="AA887" s="117"/>
    </row>
    <row r="888" ht="15.75">
      <c r="AA888" s="117"/>
    </row>
    <row r="889" ht="15.75">
      <c r="AA889" s="117"/>
    </row>
    <row r="890" ht="15.75">
      <c r="AA890" s="117"/>
    </row>
    <row r="891" ht="15.75">
      <c r="AA891" s="117"/>
    </row>
    <row r="892" ht="15.75">
      <c r="AA892" s="117"/>
    </row>
    <row r="893" ht="15.75">
      <c r="AA893" s="117"/>
    </row>
    <row r="894" ht="15.75">
      <c r="AA894" s="117"/>
    </row>
    <row r="895" ht="15.75">
      <c r="AA895" s="117"/>
    </row>
    <row r="896" ht="15.75">
      <c r="AA896" s="117"/>
    </row>
    <row r="897" ht="15.75">
      <c r="AA897" s="117"/>
    </row>
    <row r="898" ht="15.75">
      <c r="AA898" s="117"/>
    </row>
    <row r="899" ht="15.75">
      <c r="AA899" s="117"/>
    </row>
    <row r="900" ht="15.75">
      <c r="AA900" s="117"/>
    </row>
    <row r="901" ht="15.75">
      <c r="AA901" s="117"/>
    </row>
    <row r="902" ht="15.75">
      <c r="AA902" s="117"/>
    </row>
    <row r="903" ht="15.75">
      <c r="AA903" s="117"/>
    </row>
    <row r="904" ht="15.75">
      <c r="AA904" s="117"/>
    </row>
    <row r="905" ht="15.75">
      <c r="AA905" s="117"/>
    </row>
    <row r="906" ht="15.75">
      <c r="AA906" s="117"/>
    </row>
    <row r="907" ht="15.75">
      <c r="AA907" s="117"/>
    </row>
    <row r="908" ht="15.75">
      <c r="AA908" s="117"/>
    </row>
    <row r="909" ht="15.75">
      <c r="AA909" s="117"/>
    </row>
    <row r="910" ht="15.75">
      <c r="AA910" s="117"/>
    </row>
    <row r="911" ht="15.75">
      <c r="AA911" s="117"/>
    </row>
    <row r="912" ht="15.75">
      <c r="AA912" s="117"/>
    </row>
    <row r="913" ht="15.75">
      <c r="AA913" s="117"/>
    </row>
    <row r="914" ht="15.75">
      <c r="AA914" s="117"/>
    </row>
    <row r="915" ht="15.75">
      <c r="AA915" s="117"/>
    </row>
    <row r="916" ht="15.75">
      <c r="AA916" s="117"/>
    </row>
    <row r="917" ht="15.75">
      <c r="AA917" s="117"/>
    </row>
    <row r="918" ht="15.75">
      <c r="AA918" s="117"/>
    </row>
    <row r="919" ht="15.75">
      <c r="AA919" s="117"/>
    </row>
    <row r="920" ht="15.75">
      <c r="AA920" s="117"/>
    </row>
    <row r="921" ht="15.75">
      <c r="AA921" s="117"/>
    </row>
    <row r="922" ht="15.75">
      <c r="AA922" s="117"/>
    </row>
    <row r="923" ht="15.75">
      <c r="AA923" s="117"/>
    </row>
    <row r="924" ht="15.75">
      <c r="AA924" s="117"/>
    </row>
    <row r="925" ht="15.75">
      <c r="AA925" s="117"/>
    </row>
    <row r="926" ht="15.75">
      <c r="AA926" s="117"/>
    </row>
    <row r="927" ht="15.75">
      <c r="AA927" s="117"/>
    </row>
    <row r="928" ht="15.75">
      <c r="AA928" s="117"/>
    </row>
    <row r="929" ht="15.75">
      <c r="AA929" s="117"/>
    </row>
    <row r="930" ht="15.75">
      <c r="AA930" s="117"/>
    </row>
    <row r="931" ht="15.75">
      <c r="AA931" s="117"/>
    </row>
    <row r="932" ht="15.75">
      <c r="AA932" s="117"/>
    </row>
    <row r="933" ht="15.75">
      <c r="AA933" s="117"/>
    </row>
    <row r="934" ht="15.75">
      <c r="AA934" s="117"/>
    </row>
    <row r="935" ht="15.75">
      <c r="AA935" s="117"/>
    </row>
    <row r="936" ht="15.75">
      <c r="AA936" s="117"/>
    </row>
    <row r="937" ht="15.75">
      <c r="AA937" s="117"/>
    </row>
    <row r="938" ht="15.75">
      <c r="AA938" s="117"/>
    </row>
    <row r="939" ht="15.75">
      <c r="AA939" s="117"/>
    </row>
    <row r="940" ht="15.75">
      <c r="AA940" s="117"/>
    </row>
    <row r="941" ht="15.75">
      <c r="AA941" s="117"/>
    </row>
    <row r="942" ht="15.75">
      <c r="AA942" s="117"/>
    </row>
    <row r="943" ht="15.75">
      <c r="AA943" s="117"/>
    </row>
    <row r="944" ht="15.75">
      <c r="AA944" s="117"/>
    </row>
    <row r="945" ht="15.75">
      <c r="AA945" s="117"/>
    </row>
    <row r="946" ht="15.75">
      <c r="AA946" s="117"/>
    </row>
    <row r="947" ht="15.75">
      <c r="AA947" s="117"/>
    </row>
    <row r="948" ht="15.75">
      <c r="AA948" s="117"/>
    </row>
    <row r="949" ht="15.75">
      <c r="AA949" s="117"/>
    </row>
    <row r="950" ht="15.75">
      <c r="AA950" s="117"/>
    </row>
    <row r="951" ht="15.75">
      <c r="AA951" s="117"/>
    </row>
    <row r="952" ht="15.75">
      <c r="AA952" s="117"/>
    </row>
    <row r="953" ht="15.75">
      <c r="AA953" s="117"/>
    </row>
    <row r="954" ht="15.75">
      <c r="AA954" s="117"/>
    </row>
    <row r="955" ht="15.75">
      <c r="AA955" s="117"/>
    </row>
    <row r="956" ht="15.75">
      <c r="AA956" s="117"/>
    </row>
    <row r="957" ht="15.75">
      <c r="AA957" s="117"/>
    </row>
    <row r="958" ht="15.75">
      <c r="AA958" s="117"/>
    </row>
    <row r="959" ht="15.75">
      <c r="AA959" s="117"/>
    </row>
    <row r="960" ht="15.75">
      <c r="AA960" s="117"/>
    </row>
    <row r="961" ht="15.75">
      <c r="AA961" s="117"/>
    </row>
    <row r="962" ht="15.75">
      <c r="AA962" s="117"/>
    </row>
    <row r="963" ht="15.75">
      <c r="AA963" s="117"/>
    </row>
    <row r="964" ht="15.75">
      <c r="AA964" s="117"/>
    </row>
    <row r="965" ht="15.75">
      <c r="AA965" s="117"/>
    </row>
    <row r="966" ht="15.75">
      <c r="AA966" s="117"/>
    </row>
    <row r="967" ht="15.75">
      <c r="AA967" s="117"/>
    </row>
    <row r="968" ht="15.75">
      <c r="AA968" s="117"/>
    </row>
    <row r="969" ht="15.75">
      <c r="AA969" s="117"/>
    </row>
    <row r="970" ht="15.75">
      <c r="AA970" s="117"/>
    </row>
    <row r="971" ht="15.75">
      <c r="AA971" s="117"/>
    </row>
    <row r="972" ht="15.75">
      <c r="AA972" s="117"/>
    </row>
    <row r="973" ht="15.75">
      <c r="AA973" s="117"/>
    </row>
    <row r="974" ht="15.75">
      <c r="AA974" s="117"/>
    </row>
    <row r="975" ht="15.75">
      <c r="AA975" s="117"/>
    </row>
    <row r="976" ht="15.75">
      <c r="AA976" s="117"/>
    </row>
    <row r="977" ht="15.75">
      <c r="AA977" s="117"/>
    </row>
    <row r="978" ht="15.75">
      <c r="AA978" s="117"/>
    </row>
    <row r="979" ht="15.75">
      <c r="AA979" s="117"/>
    </row>
    <row r="980" ht="15.75">
      <c r="AA980" s="117"/>
    </row>
    <row r="981" ht="15.75">
      <c r="AA981" s="117"/>
    </row>
    <row r="982" ht="15.75">
      <c r="AA982" s="117"/>
    </row>
    <row r="983" ht="15.75">
      <c r="AA983" s="117"/>
    </row>
    <row r="984" ht="15.75">
      <c r="AA984" s="117"/>
    </row>
    <row r="985" ht="15.75">
      <c r="AA985" s="117"/>
    </row>
    <row r="986" ht="15.75">
      <c r="AA986" s="117"/>
    </row>
    <row r="987" ht="15.75">
      <c r="AA987" s="117"/>
    </row>
    <row r="988" ht="15.75">
      <c r="AA988" s="117"/>
    </row>
    <row r="989" ht="15.75">
      <c r="AA989" s="117"/>
    </row>
    <row r="990" ht="15.75">
      <c r="AA990" s="117"/>
    </row>
    <row r="991" ht="15.75">
      <c r="AA991" s="117"/>
    </row>
    <row r="992" ht="15.75">
      <c r="AA992" s="117"/>
    </row>
    <row r="993" ht="15.75">
      <c r="AA993" s="117"/>
    </row>
    <row r="994" ht="15.75">
      <c r="AA994" s="117"/>
    </row>
    <row r="995" ht="15.75">
      <c r="AA995" s="117"/>
    </row>
    <row r="996" ht="15.75">
      <c r="AA996" s="117"/>
    </row>
    <row r="997" ht="15.75">
      <c r="AA997" s="117"/>
    </row>
    <row r="998" ht="15.75">
      <c r="AA998" s="117"/>
    </row>
    <row r="999" ht="15.75">
      <c r="AA999" s="117"/>
    </row>
    <row r="1000" ht="15.75">
      <c r="AA1000" s="117"/>
    </row>
    <row r="1001" ht="15.75">
      <c r="AA1001" s="117"/>
    </row>
    <row r="1002" ht="15.75">
      <c r="AA1002" s="117"/>
    </row>
    <row r="1003" ht="15.75">
      <c r="AA1003" s="117"/>
    </row>
    <row r="1004" ht="15.75">
      <c r="AA1004" s="117"/>
    </row>
    <row r="1005" ht="15.75">
      <c r="AA1005" s="117"/>
    </row>
    <row r="1006" ht="15.75">
      <c r="AA1006" s="117"/>
    </row>
    <row r="1007" ht="15.75">
      <c r="AA1007" s="117"/>
    </row>
    <row r="1008" ht="15.75">
      <c r="AA1008" s="117"/>
    </row>
    <row r="1009" ht="15.75">
      <c r="AA1009" s="117"/>
    </row>
    <row r="1010" ht="15.75">
      <c r="AA1010" s="117"/>
    </row>
    <row r="1011" ht="15.75">
      <c r="AA1011" s="117"/>
    </row>
    <row r="1012" ht="15.75">
      <c r="AA1012" s="117"/>
    </row>
    <row r="1013" ht="15.75">
      <c r="AA1013" s="117"/>
    </row>
    <row r="1014" ht="15.75">
      <c r="AA1014" s="117"/>
    </row>
    <row r="1015" ht="15.75">
      <c r="AA1015" s="117"/>
    </row>
    <row r="1016" ht="15.75">
      <c r="AA1016" s="117"/>
    </row>
    <row r="1017" ht="15.75">
      <c r="AA1017" s="117"/>
    </row>
    <row r="1018" ht="15.75">
      <c r="AA1018" s="117"/>
    </row>
    <row r="1019" ht="15.75">
      <c r="AA1019" s="117"/>
    </row>
    <row r="1020" ht="15.75">
      <c r="AA1020" s="117"/>
    </row>
    <row r="1021" ht="15.75">
      <c r="AA1021" s="117"/>
    </row>
    <row r="1022" ht="15.75">
      <c r="AA1022" s="117"/>
    </row>
    <row r="1023" ht="15.75">
      <c r="AA1023" s="117"/>
    </row>
    <row r="1024" ht="15.75">
      <c r="AA1024" s="117"/>
    </row>
    <row r="1025" ht="15.75">
      <c r="AA1025" s="117"/>
    </row>
    <row r="1026" ht="15.75">
      <c r="AA1026" s="117"/>
    </row>
    <row r="1027" ht="15.75">
      <c r="AA1027" s="117"/>
    </row>
    <row r="1028" ht="15.75">
      <c r="AA1028" s="117"/>
    </row>
    <row r="1029" ht="15.75">
      <c r="AA1029" s="117"/>
    </row>
    <row r="1030" ht="15.75">
      <c r="AA1030" s="117"/>
    </row>
    <row r="1031" ht="15.75">
      <c r="AA1031" s="117"/>
    </row>
    <row r="1032" ht="15.75">
      <c r="AA1032" s="117"/>
    </row>
    <row r="1033" ht="15.75">
      <c r="AA1033" s="117"/>
    </row>
    <row r="1034" ht="15.75">
      <c r="AA1034" s="117"/>
    </row>
    <row r="1035" ht="15.75">
      <c r="AA1035" s="117"/>
    </row>
    <row r="1036" ht="15.75">
      <c r="AA1036" s="117"/>
    </row>
    <row r="1037" ht="15.75">
      <c r="AA1037" s="117"/>
    </row>
    <row r="1038" ht="15.75">
      <c r="AA1038" s="117"/>
    </row>
    <row r="1039" ht="15.75">
      <c r="AA1039" s="117"/>
    </row>
    <row r="1040" ht="15.75">
      <c r="AA1040" s="117"/>
    </row>
    <row r="1041" ht="15.75">
      <c r="AA1041" s="117"/>
    </row>
    <row r="1042" ht="15.75">
      <c r="AA1042" s="117"/>
    </row>
    <row r="1043" ht="15.75">
      <c r="AA1043" s="117"/>
    </row>
    <row r="1044" ht="15.75">
      <c r="AA1044" s="117"/>
    </row>
    <row r="1045" ht="15.75">
      <c r="AA1045" s="117"/>
    </row>
    <row r="1046" ht="15.75">
      <c r="AA1046" s="117"/>
    </row>
    <row r="1047" ht="15.75">
      <c r="AA1047" s="117"/>
    </row>
    <row r="1048" ht="15.75">
      <c r="AA1048" s="117"/>
    </row>
    <row r="1049" ht="15.75">
      <c r="AA1049" s="117"/>
    </row>
    <row r="1050" ht="15.75">
      <c r="AA1050" s="117"/>
    </row>
    <row r="1051" ht="15.75">
      <c r="AA1051" s="117"/>
    </row>
    <row r="1052" ht="15.75">
      <c r="AA1052" s="117"/>
    </row>
    <row r="1053" ht="15.75">
      <c r="AA1053" s="117"/>
    </row>
    <row r="1054" ht="15.75">
      <c r="AA1054" s="117"/>
    </row>
    <row r="1055" ht="15.75">
      <c r="AA1055" s="117"/>
    </row>
    <row r="1056" ht="15.75">
      <c r="AA1056" s="117"/>
    </row>
    <row r="1057" ht="15.75">
      <c r="AA1057" s="117"/>
    </row>
    <row r="1058" ht="15.75">
      <c r="AA1058" s="117"/>
    </row>
    <row r="1059" ht="15.75">
      <c r="AA1059" s="117"/>
    </row>
    <row r="1060" ht="15.75">
      <c r="AA1060" s="117"/>
    </row>
    <row r="1061" ht="15.75">
      <c r="AA1061" s="117"/>
    </row>
    <row r="1062" ht="15.75">
      <c r="AA1062" s="117"/>
    </row>
    <row r="1063" ht="15.75">
      <c r="AA1063" s="117"/>
    </row>
    <row r="1064" ht="15.75">
      <c r="AA1064" s="117"/>
    </row>
    <row r="1065" ht="15.75">
      <c r="AA1065" s="117"/>
    </row>
    <row r="1066" ht="15.75">
      <c r="AA1066" s="117"/>
    </row>
    <row r="1067" ht="15.75">
      <c r="AA1067" s="117"/>
    </row>
    <row r="1068" ht="15.75">
      <c r="AA1068" s="117"/>
    </row>
    <row r="1069" ht="15.75">
      <c r="AA1069" s="117"/>
    </row>
    <row r="1070" ht="15.75">
      <c r="AA1070" s="117"/>
    </row>
    <row r="1071" ht="15.75">
      <c r="AA1071" s="117"/>
    </row>
    <row r="1072" ht="15.75">
      <c r="AA1072" s="117"/>
    </row>
    <row r="1073" ht="15.75">
      <c r="AA1073" s="117"/>
    </row>
    <row r="1074" ht="15.75">
      <c r="AA1074" s="117"/>
    </row>
    <row r="1075" ht="15.75">
      <c r="AA1075" s="117"/>
    </row>
    <row r="1076" ht="15.75">
      <c r="AA1076" s="117"/>
    </row>
    <row r="1077" ht="15.75">
      <c r="AA1077" s="117"/>
    </row>
    <row r="1078" ht="15.75">
      <c r="AA1078" s="117"/>
    </row>
    <row r="1079" ht="15.75">
      <c r="AA1079" s="117"/>
    </row>
    <row r="1080" ht="15.75">
      <c r="AA1080" s="117"/>
    </row>
    <row r="1081" ht="15.75">
      <c r="AA1081" s="117"/>
    </row>
    <row r="1082" ht="15.75">
      <c r="AA1082" s="117"/>
    </row>
    <row r="1083" ht="15.75">
      <c r="AA1083" s="117"/>
    </row>
    <row r="1084" ht="15.75">
      <c r="AA1084" s="117"/>
    </row>
    <row r="1085" ht="15.75">
      <c r="AA1085" s="117"/>
    </row>
    <row r="1086" ht="15.75">
      <c r="AA1086" s="117"/>
    </row>
    <row r="1087" ht="15.75">
      <c r="AA1087" s="117"/>
    </row>
    <row r="1088" ht="15.75">
      <c r="AA1088" s="117"/>
    </row>
    <row r="1089" ht="15.75">
      <c r="AA1089" s="117"/>
    </row>
    <row r="1090" ht="15.75">
      <c r="AA1090" s="117"/>
    </row>
    <row r="1091" ht="15.75">
      <c r="AA1091" s="117"/>
    </row>
    <row r="1092" ht="15.75">
      <c r="AA1092" s="117"/>
    </row>
    <row r="1093" ht="15.75">
      <c r="AA1093" s="117"/>
    </row>
    <row r="1094" ht="15.75">
      <c r="AA1094" s="117"/>
    </row>
    <row r="1095" ht="15.75">
      <c r="AA1095" s="117"/>
    </row>
    <row r="1096" ht="15.75">
      <c r="AA1096" s="117"/>
    </row>
    <row r="1097" ht="15.75">
      <c r="AA1097" s="117"/>
    </row>
    <row r="1098" ht="15.75">
      <c r="AA1098" s="117"/>
    </row>
    <row r="1099" ht="15.75">
      <c r="AA1099" s="117"/>
    </row>
    <row r="1100" ht="15.75">
      <c r="AA1100" s="117"/>
    </row>
    <row r="1101" ht="15.75">
      <c r="AA1101" s="117"/>
    </row>
    <row r="1102" ht="15.75">
      <c r="AA1102" s="117"/>
    </row>
    <row r="1103" ht="15.75">
      <c r="AA1103" s="117"/>
    </row>
    <row r="1104" ht="15.75">
      <c r="AA1104" s="117"/>
    </row>
    <row r="1105" ht="15.75">
      <c r="AA1105" s="117"/>
    </row>
    <row r="1106" ht="15.75">
      <c r="AA1106" s="117"/>
    </row>
    <row r="1107" ht="15.75">
      <c r="AA1107" s="117"/>
    </row>
    <row r="1108" ht="15.75">
      <c r="AA1108" s="117"/>
    </row>
    <row r="1109" ht="15.75">
      <c r="AA1109" s="117"/>
    </row>
    <row r="1110" ht="15.75">
      <c r="AA1110" s="117"/>
    </row>
    <row r="1111" ht="15.75">
      <c r="AA1111" s="117"/>
    </row>
    <row r="1112" ht="15.75">
      <c r="AA1112" s="117"/>
    </row>
    <row r="1113" ht="15.75">
      <c r="AA1113" s="117"/>
    </row>
    <row r="1114" ht="15.75">
      <c r="AA1114" s="117"/>
    </row>
    <row r="1115" ht="15.75">
      <c r="AA1115" s="117"/>
    </row>
    <row r="1116" ht="15.75">
      <c r="AA1116" s="117"/>
    </row>
    <row r="1117" ht="15.75">
      <c r="AA1117" s="117"/>
    </row>
    <row r="1118" ht="15.75">
      <c r="AA1118" s="117"/>
    </row>
    <row r="1119" ht="15.75">
      <c r="AA1119" s="117"/>
    </row>
    <row r="1120" ht="15.75">
      <c r="AA1120" s="117"/>
    </row>
    <row r="1121" ht="15.75">
      <c r="AA1121" s="117"/>
    </row>
    <row r="1122" ht="15.75">
      <c r="AA1122" s="117"/>
    </row>
    <row r="1123" ht="15.75">
      <c r="AA1123" s="117"/>
    </row>
    <row r="1124" ht="15.75">
      <c r="AA1124" s="117"/>
    </row>
    <row r="1125" ht="15.75">
      <c r="AA1125" s="117"/>
    </row>
    <row r="1126" ht="15.75">
      <c r="AA1126" s="117"/>
    </row>
    <row r="1127" ht="15.75">
      <c r="AA1127" s="117"/>
    </row>
    <row r="1128" ht="15.75">
      <c r="AA1128" s="117"/>
    </row>
    <row r="1129" ht="15.75">
      <c r="AA1129" s="117"/>
    </row>
    <row r="1130" ht="15.75">
      <c r="AA1130" s="117"/>
    </row>
    <row r="1131" ht="15.75">
      <c r="AA1131" s="117"/>
    </row>
    <row r="1132" ht="15.75">
      <c r="AA1132" s="117"/>
    </row>
    <row r="1133" ht="15.75">
      <c r="AA1133" s="117"/>
    </row>
    <row r="1134" ht="15.75">
      <c r="AA1134" s="117"/>
    </row>
    <row r="1135" ht="15.75">
      <c r="AA1135" s="117"/>
    </row>
    <row r="1136" ht="15.75">
      <c r="AA1136" s="117"/>
    </row>
    <row r="1137" ht="15.75">
      <c r="AA1137" s="117"/>
    </row>
    <row r="1138" ht="15.75">
      <c r="AA1138" s="117"/>
    </row>
    <row r="1139" ht="15.75">
      <c r="AA1139" s="117"/>
    </row>
    <row r="1140" ht="15.75">
      <c r="AA1140" s="117"/>
    </row>
    <row r="1141" ht="15.75">
      <c r="AA1141" s="117"/>
    </row>
    <row r="1142" ht="15.75">
      <c r="AA1142" s="117"/>
    </row>
    <row r="1143" ht="15.75">
      <c r="AA1143" s="117"/>
    </row>
    <row r="1144" ht="15.75">
      <c r="AA1144" s="117"/>
    </row>
    <row r="1145" ht="15.75">
      <c r="AA1145" s="117"/>
    </row>
    <row r="1146" ht="15.75">
      <c r="AA1146" s="117"/>
    </row>
    <row r="1147" ht="15.75">
      <c r="AA1147" s="117"/>
    </row>
    <row r="1148" ht="15.75">
      <c r="AA1148" s="117"/>
    </row>
    <row r="1149" ht="15.75">
      <c r="AA1149" s="117"/>
    </row>
    <row r="1150" ht="15.75">
      <c r="AA1150" s="117"/>
    </row>
    <row r="1151" ht="15.75">
      <c r="AA1151" s="117"/>
    </row>
    <row r="1152" ht="15.75">
      <c r="AA1152" s="117"/>
    </row>
    <row r="1153" ht="15.75">
      <c r="AA1153" s="117"/>
    </row>
    <row r="1154" ht="15.75">
      <c r="AA1154" s="117"/>
    </row>
    <row r="1155" ht="15.75">
      <c r="AA1155" s="117"/>
    </row>
    <row r="1156" ht="15.75">
      <c r="AA1156" s="117"/>
    </row>
    <row r="1157" ht="15.75">
      <c r="AA1157" s="117"/>
    </row>
    <row r="1158" ht="15.75">
      <c r="AA1158" s="117"/>
    </row>
    <row r="1159" ht="15.75">
      <c r="AA1159" s="117"/>
    </row>
    <row r="1160" ht="15.75">
      <c r="AA1160" s="117"/>
    </row>
    <row r="1161" ht="15.75">
      <c r="AA1161" s="117"/>
    </row>
    <row r="1162" ht="15.75">
      <c r="AA1162" s="117"/>
    </row>
    <row r="1163" ht="15.75">
      <c r="AA1163" s="117"/>
    </row>
    <row r="1164" ht="15.75">
      <c r="AA1164" s="117"/>
    </row>
    <row r="1165" ht="15.75">
      <c r="AA1165" s="117"/>
    </row>
    <row r="1166" ht="15.75">
      <c r="AA1166" s="117"/>
    </row>
    <row r="1167" ht="15.75">
      <c r="AA1167" s="117"/>
    </row>
    <row r="1168" ht="15.75">
      <c r="AA1168" s="117"/>
    </row>
    <row r="1169" ht="15.75">
      <c r="AA1169" s="117"/>
    </row>
    <row r="1170" ht="15.75">
      <c r="AA1170" s="117"/>
    </row>
    <row r="1171" ht="15.75">
      <c r="AA1171" s="117"/>
    </row>
    <row r="1172" ht="15.75">
      <c r="AA1172" s="117"/>
    </row>
    <row r="1173" ht="15.75">
      <c r="AA1173" s="117"/>
    </row>
    <row r="1174" ht="15.75">
      <c r="AA1174" s="117"/>
    </row>
    <row r="1175" ht="15.75">
      <c r="AA1175" s="117"/>
    </row>
    <row r="1176" ht="15.75">
      <c r="AA1176" s="117"/>
    </row>
    <row r="1177" ht="15.75">
      <c r="AA1177" s="117"/>
    </row>
    <row r="1178" ht="15.75">
      <c r="AA1178" s="117"/>
    </row>
    <row r="1179" ht="15.75">
      <c r="AA1179" s="117"/>
    </row>
    <row r="1180" ht="15.75">
      <c r="AA1180" s="117"/>
    </row>
    <row r="1181" ht="15.75">
      <c r="AA1181" s="117"/>
    </row>
    <row r="1182" ht="15.75">
      <c r="AA1182" s="117"/>
    </row>
    <row r="1183" ht="15.75">
      <c r="AA1183" s="117"/>
    </row>
    <row r="1184" ht="15.75">
      <c r="AA1184" s="117"/>
    </row>
    <row r="1185" ht="15.75">
      <c r="AA1185" s="117"/>
    </row>
    <row r="1186" ht="15.75">
      <c r="AA1186" s="117"/>
    </row>
    <row r="1187" ht="15.75">
      <c r="AA1187" s="117"/>
    </row>
    <row r="1188" ht="15.75">
      <c r="AA1188" s="117"/>
    </row>
    <row r="1189" ht="15.75">
      <c r="AA1189" s="117"/>
    </row>
    <row r="1190" ht="15.75">
      <c r="AA1190" s="117"/>
    </row>
    <row r="1191" ht="15.75">
      <c r="AA1191" s="117"/>
    </row>
    <row r="1192" ht="15.75">
      <c r="AA1192" s="117"/>
    </row>
    <row r="1193" ht="15.75">
      <c r="AA1193" s="117"/>
    </row>
    <row r="1194" ht="15.75">
      <c r="AA1194" s="117"/>
    </row>
    <row r="1195" ht="15.75">
      <c r="AA1195" s="117"/>
    </row>
    <row r="1196" ht="15.75">
      <c r="AA1196" s="117"/>
    </row>
    <row r="1197" ht="15.75">
      <c r="AA1197" s="117"/>
    </row>
    <row r="1198" ht="15.75">
      <c r="AA1198" s="117"/>
    </row>
    <row r="1199" ht="15.75">
      <c r="AA1199" s="117"/>
    </row>
    <row r="1200" ht="15.75">
      <c r="AA1200" s="117"/>
    </row>
    <row r="1201" ht="15.75">
      <c r="AA1201" s="117"/>
    </row>
    <row r="1202" ht="15.75">
      <c r="AA1202" s="117"/>
    </row>
    <row r="1203" ht="15.75">
      <c r="AA1203" s="117"/>
    </row>
    <row r="1204" ht="15.75">
      <c r="AA1204" s="117"/>
    </row>
    <row r="1205" ht="15.75">
      <c r="AA1205" s="117"/>
    </row>
    <row r="1206" ht="15.75">
      <c r="AA1206" s="117"/>
    </row>
    <row r="1207" ht="15.75">
      <c r="AA1207" s="117"/>
    </row>
    <row r="1208" ht="15.75">
      <c r="AA1208" s="117"/>
    </row>
    <row r="1209" ht="15.75">
      <c r="AA1209" s="117"/>
    </row>
    <row r="1210" ht="15.75">
      <c r="AA1210" s="117"/>
    </row>
    <row r="1211" ht="15.75">
      <c r="AA1211" s="117"/>
    </row>
    <row r="1212" ht="15.75">
      <c r="AA1212" s="117"/>
    </row>
    <row r="1213" ht="15.75">
      <c r="AA1213" s="117"/>
    </row>
    <row r="1214" ht="15.75">
      <c r="AA1214" s="117"/>
    </row>
    <row r="1215" ht="15.75">
      <c r="AA1215" s="117"/>
    </row>
    <row r="1216" ht="15.75">
      <c r="AA1216" s="117"/>
    </row>
    <row r="1217" ht="15.75">
      <c r="AA1217" s="117"/>
    </row>
    <row r="1218" ht="15.75">
      <c r="AA1218" s="117"/>
    </row>
    <row r="1219" ht="15.75">
      <c r="AA1219" s="117"/>
    </row>
    <row r="1220" ht="15.75">
      <c r="AA1220" s="117"/>
    </row>
    <row r="1221" ht="15.75">
      <c r="AA1221" s="117"/>
    </row>
    <row r="1222" ht="15.75">
      <c r="AA1222" s="117"/>
    </row>
    <row r="1223" ht="15.75">
      <c r="AA1223" s="117"/>
    </row>
    <row r="1224" ht="15.75">
      <c r="AA1224" s="117"/>
    </row>
    <row r="1225" ht="15.75">
      <c r="AA1225" s="117"/>
    </row>
    <row r="1226" ht="15.75">
      <c r="AA1226" s="117"/>
    </row>
    <row r="1227" ht="15.75">
      <c r="AA1227" s="117"/>
    </row>
    <row r="1228" ht="15.75">
      <c r="AA1228" s="117"/>
    </row>
    <row r="1229" ht="15.75">
      <c r="AA1229" s="117"/>
    </row>
    <row r="1230" ht="15.75">
      <c r="AA1230" s="117"/>
    </row>
    <row r="1231" ht="15.75">
      <c r="AA1231" s="117"/>
    </row>
    <row r="1232" ht="15.75">
      <c r="AA1232" s="117"/>
    </row>
    <row r="1233" ht="15.75">
      <c r="AA1233" s="117"/>
    </row>
    <row r="1234" ht="15.75">
      <c r="AA1234" s="117"/>
    </row>
    <row r="1235" ht="15.75">
      <c r="AA1235" s="117"/>
    </row>
    <row r="1236" ht="15.75">
      <c r="AA1236" s="117"/>
    </row>
    <row r="1237" ht="15.75">
      <c r="AA1237" s="117"/>
    </row>
    <row r="1238" ht="15.75">
      <c r="AA1238" s="117"/>
    </row>
    <row r="1239" ht="15.75">
      <c r="AA1239" s="117"/>
    </row>
    <row r="1240" ht="15.75">
      <c r="AA1240" s="117"/>
    </row>
    <row r="1241" ht="15.75">
      <c r="AA1241" s="117"/>
    </row>
    <row r="1242" ht="15.75">
      <c r="AA1242" s="117"/>
    </row>
    <row r="1243" ht="15.75">
      <c r="AA1243" s="117"/>
    </row>
    <row r="1244" ht="15.75">
      <c r="AA1244" s="117"/>
    </row>
    <row r="1245" ht="15.75">
      <c r="AA1245" s="117"/>
    </row>
    <row r="1246" ht="15.75">
      <c r="AA1246" s="117"/>
    </row>
    <row r="1247" ht="15.75">
      <c r="AA1247" s="117"/>
    </row>
    <row r="1248" ht="15.75">
      <c r="AA1248" s="117"/>
    </row>
    <row r="1249" ht="15.75">
      <c r="AA1249" s="117"/>
    </row>
    <row r="1250" ht="15.75">
      <c r="AA1250" s="117"/>
    </row>
    <row r="1251" ht="15.75">
      <c r="AA1251" s="117"/>
    </row>
    <row r="1252" ht="15.75">
      <c r="AA1252" s="117"/>
    </row>
    <row r="1253" ht="15.75">
      <c r="AA1253" s="117"/>
    </row>
    <row r="1254" ht="15.75">
      <c r="AA1254" s="117"/>
    </row>
    <row r="1255" ht="15.75">
      <c r="AA1255" s="117"/>
    </row>
    <row r="1256" ht="15.75">
      <c r="AA1256" s="117"/>
    </row>
    <row r="1257" ht="15.75">
      <c r="AA1257" s="117"/>
    </row>
    <row r="1258" ht="15.75">
      <c r="AA1258" s="117"/>
    </row>
    <row r="1259" ht="15.75">
      <c r="AA1259" s="117"/>
    </row>
    <row r="1260" ht="15.75">
      <c r="AA1260" s="117"/>
    </row>
    <row r="1261" ht="15.75">
      <c r="AA1261" s="117"/>
    </row>
    <row r="1262" ht="15.75">
      <c r="AA1262" s="117"/>
    </row>
    <row r="1263" ht="15.75">
      <c r="AA1263" s="117"/>
    </row>
    <row r="1264" ht="15.75">
      <c r="AA1264" s="117"/>
    </row>
    <row r="1265" ht="15.75">
      <c r="AA1265" s="117"/>
    </row>
    <row r="1266" ht="15.75">
      <c r="AA1266" s="117"/>
    </row>
    <row r="1267" ht="15.75">
      <c r="AA1267" s="117"/>
    </row>
    <row r="1268" ht="15.75">
      <c r="AA1268" s="117"/>
    </row>
  </sheetData>
  <sheetProtection/>
  <mergeCells count="34">
    <mergeCell ref="R10:S10"/>
    <mergeCell ref="H2:K2"/>
    <mergeCell ref="H4:I4"/>
    <mergeCell ref="H5:I5"/>
    <mergeCell ref="AG5:AG6"/>
    <mergeCell ref="AG7:AG8"/>
    <mergeCell ref="AG9:AG10"/>
    <mergeCell ref="AG15:AG16"/>
    <mergeCell ref="C186:C187"/>
    <mergeCell ref="D186:D187"/>
    <mergeCell ref="E186:E187"/>
    <mergeCell ref="F186:F187"/>
    <mergeCell ref="N186:N187"/>
    <mergeCell ref="G186:G187"/>
    <mergeCell ref="H186:H187"/>
    <mergeCell ref="I186:I187"/>
    <mergeCell ref="J186:J187"/>
    <mergeCell ref="S186:S187"/>
    <mergeCell ref="B186:B187"/>
    <mergeCell ref="A186:A187"/>
    <mergeCell ref="O186:O187"/>
    <mergeCell ref="P186:P187"/>
    <mergeCell ref="Q186:Q187"/>
    <mergeCell ref="R186:R187"/>
    <mergeCell ref="K186:K187"/>
    <mergeCell ref="L186:L187"/>
    <mergeCell ref="M186:M187"/>
    <mergeCell ref="G123:G124"/>
    <mergeCell ref="B123:B124"/>
    <mergeCell ref="A123:A124"/>
    <mergeCell ref="C123:C124"/>
    <mergeCell ref="D123:D124"/>
    <mergeCell ref="E123:E124"/>
    <mergeCell ref="F123:F124"/>
  </mergeCells>
  <printOptions horizontalCentered="1"/>
  <pageMargins left="0.3937007874015748" right="0.3937007874015748" top="0.3937007874015748" bottom="0.3937007874015748" header="0" footer="0"/>
  <pageSetup fitToHeight="21" horizontalDpi="600" verticalDpi="600" orientation="landscape" paperSize="9" scale="71" r:id="rId1"/>
  <headerFooter alignWithMargins="0">
    <oddHeader>&amp;C&amp;"Times New Roman CE,Kursywa"&amp;8Rejestr rodzaju, ilości oraz miejsc występowania substancji stwarzających szczególne zagrożenie dla środowiska w województwie podkarpackim za 2004 r.</oddHeader>
    <oddFooter>&amp;L&amp;"Times New Roman CE,Normalny"&amp;8Druk: &amp;D  &amp;T&amp;R&amp;"Times New Roman CE,Normalny"Strona &amp;P z &amp;N</oddFooter>
  </headerFooter>
  <rowBreaks count="5" manualBreakCount="5">
    <brk id="53" max="16" man="1"/>
    <brk id="74" max="16" man="1"/>
    <brk id="105" max="16" man="1"/>
    <brk id="128" max="16" man="1"/>
    <brk id="18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0"/>
  <sheetViews>
    <sheetView zoomScale="80" zoomScaleNormal="80" zoomScalePageLayoutView="0" workbookViewId="0" topLeftCell="A1">
      <pane ySplit="9" topLeftCell="A132" activePane="bottomLeft" state="frozen"/>
      <selection pane="topLeft" activeCell="A1" sqref="A1"/>
      <selection pane="bottomLeft" activeCell="I137" sqref="I137"/>
    </sheetView>
  </sheetViews>
  <sheetFormatPr defaultColWidth="9.00390625" defaultRowHeight="12.75"/>
  <cols>
    <col min="1" max="1" width="6.00390625" style="25" customWidth="1"/>
    <col min="2" max="2" width="29.25390625" style="18" customWidth="1"/>
    <col min="3" max="3" width="25.125" style="18" customWidth="1"/>
    <col min="4" max="4" width="24.00390625" style="18" customWidth="1"/>
    <col min="5" max="5" width="13.25390625" style="35" bestFit="1" customWidth="1"/>
    <col min="6" max="6" width="13.75390625" style="35" customWidth="1"/>
    <col min="7" max="7" width="19.375" style="25" customWidth="1"/>
    <col min="8" max="8" width="21.625" style="25" customWidth="1"/>
    <col min="9" max="9" width="30.75390625" style="25" customWidth="1"/>
    <col min="10" max="10" width="16.25390625" style="25" customWidth="1"/>
    <col min="11" max="11" width="30.625" style="25" customWidth="1"/>
    <col min="12" max="12" width="8.75390625" style="18" customWidth="1"/>
    <col min="13" max="13" width="9.125" style="18" customWidth="1"/>
    <col min="14" max="14" width="11.75390625" style="97" customWidth="1"/>
    <col min="15" max="15" width="19.25390625" style="97" bestFit="1" customWidth="1"/>
    <col min="16" max="16384" width="9.125" style="18" customWidth="1"/>
  </cols>
  <sheetData>
    <row r="1" spans="1:13" ht="25.5">
      <c r="A1" s="33" t="s">
        <v>205</v>
      </c>
      <c r="B1" s="34"/>
      <c r="C1" s="138"/>
      <c r="G1" s="36"/>
      <c r="H1" s="36"/>
      <c r="I1" s="36"/>
      <c r="L1" s="34"/>
      <c r="M1" s="37"/>
    </row>
    <row r="2" spans="1:2" ht="12.75">
      <c r="A2" s="33"/>
      <c r="B2" s="34"/>
    </row>
    <row r="3" spans="1:33" s="53" customFormat="1" ht="15.75">
      <c r="A3" s="34" t="s">
        <v>236</v>
      </c>
      <c r="B3" s="34"/>
      <c r="C3" s="52"/>
      <c r="D3" s="47"/>
      <c r="E3" s="222"/>
      <c r="F3" s="47"/>
      <c r="G3" s="56"/>
      <c r="H3" s="57"/>
      <c r="N3" s="102"/>
      <c r="O3" s="102"/>
      <c r="AA3" s="117"/>
      <c r="AG3" s="118"/>
    </row>
    <row r="4" spans="1:33" s="53" customFormat="1" ht="15.75">
      <c r="A4" s="34" t="s">
        <v>237</v>
      </c>
      <c r="B4" s="34"/>
      <c r="C4" s="52"/>
      <c r="D4" s="47"/>
      <c r="E4" s="47"/>
      <c r="F4" s="47"/>
      <c r="G4" s="47"/>
      <c r="H4" s="253"/>
      <c r="I4" s="253"/>
      <c r="J4" s="58"/>
      <c r="K4" s="59"/>
      <c r="N4" s="102"/>
      <c r="O4" s="102"/>
      <c r="AA4" s="117"/>
      <c r="AG4" s="118"/>
    </row>
    <row r="5" spans="1:4" ht="5.25" customHeight="1">
      <c r="A5" s="34"/>
      <c r="B5" s="34"/>
      <c r="C5" s="26"/>
      <c r="D5" s="26"/>
    </row>
    <row r="6" spans="1:13" ht="15.75">
      <c r="A6" s="38" t="s">
        <v>403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9" ht="7.5" customHeight="1">
      <c r="A7" s="39"/>
      <c r="B7" s="34"/>
      <c r="C7" s="34"/>
      <c r="D7" s="34"/>
      <c r="E7" s="34"/>
      <c r="F7" s="34"/>
      <c r="G7" s="35"/>
      <c r="H7" s="35"/>
      <c r="I7" s="35"/>
    </row>
    <row r="8" spans="1:15" ht="25.5">
      <c r="A8" s="1"/>
      <c r="B8" s="2" t="s">
        <v>217</v>
      </c>
      <c r="C8" s="3"/>
      <c r="D8" s="3"/>
      <c r="E8" s="4"/>
      <c r="F8" s="4"/>
      <c r="G8" s="4"/>
      <c r="H8" s="4"/>
      <c r="I8" s="4"/>
      <c r="J8" s="3" t="s">
        <v>193</v>
      </c>
      <c r="K8" s="3"/>
      <c r="L8" s="4"/>
      <c r="M8" s="4"/>
      <c r="N8" s="39"/>
      <c r="O8" s="39"/>
    </row>
    <row r="9" spans="1:15" ht="50.25" customHeight="1">
      <c r="A9" s="5" t="s">
        <v>34</v>
      </c>
      <c r="B9" s="5" t="s">
        <v>215</v>
      </c>
      <c r="C9" s="6" t="s">
        <v>216</v>
      </c>
      <c r="D9" s="6" t="s">
        <v>195</v>
      </c>
      <c r="E9" s="6" t="s">
        <v>27</v>
      </c>
      <c r="F9" s="6" t="s">
        <v>231</v>
      </c>
      <c r="G9" s="6" t="s">
        <v>197</v>
      </c>
      <c r="H9" s="6" t="s">
        <v>212</v>
      </c>
      <c r="I9" s="6" t="s">
        <v>198</v>
      </c>
      <c r="J9" s="7" t="s">
        <v>213</v>
      </c>
      <c r="K9" s="7" t="s">
        <v>214</v>
      </c>
      <c r="L9" s="7" t="s">
        <v>196</v>
      </c>
      <c r="M9" s="7" t="s">
        <v>231</v>
      </c>
      <c r="N9" s="39"/>
      <c r="O9" s="39"/>
    </row>
    <row r="10" spans="1:15" s="112" customFormat="1" ht="84.75" customHeight="1">
      <c r="A10" s="115">
        <v>1</v>
      </c>
      <c r="B10" s="165" t="s">
        <v>572</v>
      </c>
      <c r="C10" s="165" t="s">
        <v>331</v>
      </c>
      <c r="D10" s="122" t="s">
        <v>225</v>
      </c>
      <c r="E10" s="114"/>
      <c r="F10" s="146">
        <v>439.3</v>
      </c>
      <c r="G10" s="122"/>
      <c r="H10" s="164" t="s">
        <v>245</v>
      </c>
      <c r="I10" s="164"/>
      <c r="J10" s="115"/>
      <c r="K10" s="115"/>
      <c r="L10" s="114"/>
      <c r="M10" s="147"/>
      <c r="N10" s="141"/>
      <c r="O10" s="141"/>
    </row>
    <row r="11" spans="1:15" s="112" customFormat="1" ht="57.75" customHeight="1">
      <c r="A11" s="164">
        <v>2</v>
      </c>
      <c r="B11" s="165" t="s">
        <v>332</v>
      </c>
      <c r="C11" s="122" t="s">
        <v>333</v>
      </c>
      <c r="D11" s="122" t="s">
        <v>6</v>
      </c>
      <c r="E11" s="114"/>
      <c r="F11" s="147">
        <v>600</v>
      </c>
      <c r="G11" s="164"/>
      <c r="H11" s="164"/>
      <c r="I11" s="164"/>
      <c r="J11" s="115"/>
      <c r="K11" s="115"/>
      <c r="L11" s="114"/>
      <c r="M11" s="147"/>
      <c r="N11" s="141"/>
      <c r="O11" s="141"/>
    </row>
    <row r="12" spans="1:15" s="112" customFormat="1" ht="54.75" customHeight="1">
      <c r="A12" s="162">
        <v>3</v>
      </c>
      <c r="B12" s="165" t="s">
        <v>334</v>
      </c>
      <c r="C12" s="122" t="s">
        <v>335</v>
      </c>
      <c r="D12" s="122" t="s">
        <v>336</v>
      </c>
      <c r="E12" s="114"/>
      <c r="F12" s="147">
        <v>387.5</v>
      </c>
      <c r="G12" s="164" t="s">
        <v>338</v>
      </c>
      <c r="H12" s="164"/>
      <c r="I12" s="164" t="s">
        <v>337</v>
      </c>
      <c r="J12" s="115" t="s">
        <v>49</v>
      </c>
      <c r="K12" s="115"/>
      <c r="L12" s="114"/>
      <c r="M12" s="147"/>
      <c r="N12" s="141"/>
      <c r="O12" s="141"/>
    </row>
    <row r="13" spans="1:15" s="112" customFormat="1" ht="93" customHeight="1">
      <c r="A13" s="174">
        <v>4</v>
      </c>
      <c r="B13" s="217" t="s">
        <v>339</v>
      </c>
      <c r="C13" s="122" t="s">
        <v>340</v>
      </c>
      <c r="D13" s="122" t="s">
        <v>6</v>
      </c>
      <c r="E13" s="114"/>
      <c r="F13" s="147">
        <v>131.5</v>
      </c>
      <c r="G13" s="164" t="s">
        <v>341</v>
      </c>
      <c r="H13" s="115"/>
      <c r="I13" s="164" t="s">
        <v>337</v>
      </c>
      <c r="J13" s="115"/>
      <c r="K13" s="115"/>
      <c r="L13" s="114"/>
      <c r="M13" s="147"/>
      <c r="N13" s="141"/>
      <c r="O13" s="141"/>
    </row>
    <row r="14" spans="1:15" s="112" customFormat="1" ht="63" customHeight="1">
      <c r="A14" s="214">
        <v>5</v>
      </c>
      <c r="B14" s="216" t="s">
        <v>346</v>
      </c>
      <c r="C14" s="215" t="s">
        <v>347</v>
      </c>
      <c r="D14" s="122" t="s">
        <v>6</v>
      </c>
      <c r="E14" s="114"/>
      <c r="F14" s="147">
        <v>16829</v>
      </c>
      <c r="G14" s="164"/>
      <c r="H14" s="164" t="s">
        <v>245</v>
      </c>
      <c r="I14" s="115"/>
      <c r="J14" s="115" t="s">
        <v>49</v>
      </c>
      <c r="K14" s="115" t="s">
        <v>49</v>
      </c>
      <c r="L14" s="114"/>
      <c r="M14" s="147"/>
      <c r="N14" s="141"/>
      <c r="O14" s="141"/>
    </row>
    <row r="15" spans="1:15" s="112" customFormat="1" ht="51" customHeight="1">
      <c r="A15" s="164">
        <v>6</v>
      </c>
      <c r="B15" s="165" t="s">
        <v>348</v>
      </c>
      <c r="C15" s="122" t="s">
        <v>349</v>
      </c>
      <c r="D15" s="122"/>
      <c r="E15" s="114"/>
      <c r="F15" s="146">
        <v>5038.33</v>
      </c>
      <c r="G15" s="115"/>
      <c r="H15" s="164"/>
      <c r="I15" s="164"/>
      <c r="J15" s="115"/>
      <c r="K15" s="115"/>
      <c r="L15" s="114"/>
      <c r="M15" s="147"/>
      <c r="N15" s="141"/>
      <c r="O15" s="141"/>
    </row>
    <row r="16" spans="1:15" s="112" customFormat="1" ht="51">
      <c r="A16" s="164">
        <v>7</v>
      </c>
      <c r="B16" s="165" t="s">
        <v>350</v>
      </c>
      <c r="C16" s="122" t="s">
        <v>351</v>
      </c>
      <c r="D16" s="122" t="s">
        <v>6</v>
      </c>
      <c r="E16" s="114"/>
      <c r="F16" s="146">
        <v>10876</v>
      </c>
      <c r="G16" s="164"/>
      <c r="H16" s="164" t="s">
        <v>352</v>
      </c>
      <c r="I16" s="164" t="s">
        <v>337</v>
      </c>
      <c r="J16" s="115"/>
      <c r="K16" s="115"/>
      <c r="L16" s="114"/>
      <c r="M16" s="147"/>
      <c r="N16" s="141"/>
      <c r="O16" s="141"/>
    </row>
    <row r="17" spans="1:15" s="112" customFormat="1" ht="53.25" customHeight="1">
      <c r="A17" s="245">
        <v>8</v>
      </c>
      <c r="B17" s="234" t="s">
        <v>367</v>
      </c>
      <c r="C17" s="122" t="s">
        <v>353</v>
      </c>
      <c r="D17" s="122" t="s">
        <v>354</v>
      </c>
      <c r="E17" s="114">
        <v>0.11</v>
      </c>
      <c r="F17" s="147"/>
      <c r="G17" s="164"/>
      <c r="H17" s="115"/>
      <c r="I17" s="115"/>
      <c r="J17" s="115"/>
      <c r="K17" s="115" t="s">
        <v>49</v>
      </c>
      <c r="L17" s="115" t="s">
        <v>49</v>
      </c>
      <c r="M17" s="148" t="s">
        <v>49</v>
      </c>
      <c r="N17" s="141"/>
      <c r="O17" s="141"/>
    </row>
    <row r="18" spans="1:15" s="112" customFormat="1" ht="53.25" customHeight="1">
      <c r="A18" s="255"/>
      <c r="B18" s="254"/>
      <c r="C18" s="122" t="s">
        <v>355</v>
      </c>
      <c r="D18" s="122" t="s">
        <v>356</v>
      </c>
      <c r="E18" s="114">
        <v>0.01</v>
      </c>
      <c r="F18" s="147"/>
      <c r="G18" s="164"/>
      <c r="H18" s="164"/>
      <c r="I18" s="164"/>
      <c r="J18" s="164"/>
      <c r="K18" s="164"/>
      <c r="L18" s="164"/>
      <c r="M18" s="164"/>
      <c r="N18" s="219"/>
      <c r="O18" s="219"/>
    </row>
    <row r="19" spans="1:15" s="112" customFormat="1" ht="38.25">
      <c r="A19" s="255"/>
      <c r="B19" s="254"/>
      <c r="C19" s="122" t="s">
        <v>357</v>
      </c>
      <c r="D19" s="122" t="s">
        <v>358</v>
      </c>
      <c r="E19" s="114">
        <v>10.87</v>
      </c>
      <c r="F19" s="147"/>
      <c r="G19" s="164"/>
      <c r="H19" s="115"/>
      <c r="I19" s="164"/>
      <c r="J19" s="115"/>
      <c r="K19" s="115"/>
      <c r="L19" s="114"/>
      <c r="M19" s="147"/>
      <c r="N19" s="141"/>
      <c r="O19" s="141"/>
    </row>
    <row r="20" spans="1:15" s="112" customFormat="1" ht="63.75">
      <c r="A20" s="255"/>
      <c r="B20" s="254"/>
      <c r="C20" s="122" t="s">
        <v>359</v>
      </c>
      <c r="D20" s="122" t="s">
        <v>360</v>
      </c>
      <c r="E20" s="114">
        <v>0.24</v>
      </c>
      <c r="F20" s="147"/>
      <c r="G20" s="164"/>
      <c r="H20" s="115"/>
      <c r="I20" s="164"/>
      <c r="J20" s="115"/>
      <c r="K20" s="115"/>
      <c r="L20" s="114"/>
      <c r="M20" s="147"/>
      <c r="N20" s="141"/>
      <c r="O20" s="141"/>
    </row>
    <row r="21" spans="1:15" s="112" customFormat="1" ht="25.5">
      <c r="A21" s="255"/>
      <c r="B21" s="254"/>
      <c r="C21" s="122" t="s">
        <v>363</v>
      </c>
      <c r="D21" s="122" t="s">
        <v>364</v>
      </c>
      <c r="E21" s="114">
        <v>0.08</v>
      </c>
      <c r="F21" s="147"/>
      <c r="G21" s="164"/>
      <c r="H21" s="164"/>
      <c r="I21" s="164"/>
      <c r="J21" s="164"/>
      <c r="K21" s="164"/>
      <c r="L21" s="114"/>
      <c r="M21" s="147"/>
      <c r="N21" s="219"/>
      <c r="O21" s="219"/>
    </row>
    <row r="22" spans="1:15" s="112" customFormat="1" ht="38.25" customHeight="1">
      <c r="A22" s="255"/>
      <c r="B22" s="254"/>
      <c r="C22" s="122" t="s">
        <v>361</v>
      </c>
      <c r="D22" s="122" t="s">
        <v>362</v>
      </c>
      <c r="E22" s="114"/>
      <c r="F22" s="147">
        <v>350</v>
      </c>
      <c r="G22" s="115"/>
      <c r="H22" s="115"/>
      <c r="I22" s="122"/>
      <c r="J22" s="115"/>
      <c r="K22" s="115"/>
      <c r="L22" s="114"/>
      <c r="M22" s="147"/>
      <c r="N22" s="141"/>
      <c r="O22" s="141"/>
    </row>
    <row r="23" spans="1:15" s="112" customFormat="1" ht="71.25" customHeight="1">
      <c r="A23" s="246"/>
      <c r="B23" s="235"/>
      <c r="C23" s="122" t="s">
        <v>365</v>
      </c>
      <c r="D23" s="122" t="s">
        <v>366</v>
      </c>
      <c r="E23" s="114"/>
      <c r="F23" s="147">
        <v>625</v>
      </c>
      <c r="G23" s="164"/>
      <c r="H23" s="115"/>
      <c r="I23" s="115"/>
      <c r="J23" s="115"/>
      <c r="K23" s="115"/>
      <c r="L23" s="114"/>
      <c r="M23" s="147"/>
      <c r="N23" s="161"/>
      <c r="O23" s="161"/>
    </row>
    <row r="24" spans="1:15" s="112" customFormat="1" ht="38.25" customHeight="1">
      <c r="A24" s="214">
        <v>9</v>
      </c>
      <c r="B24" s="218" t="s">
        <v>368</v>
      </c>
      <c r="C24" s="122" t="s">
        <v>369</v>
      </c>
      <c r="D24" s="122" t="s">
        <v>209</v>
      </c>
      <c r="E24" s="114"/>
      <c r="F24" s="146">
        <v>135.3</v>
      </c>
      <c r="G24" s="164" t="s">
        <v>338</v>
      </c>
      <c r="H24" s="164" t="s">
        <v>370</v>
      </c>
      <c r="I24" s="164"/>
      <c r="J24" s="115"/>
      <c r="K24" s="115"/>
      <c r="L24" s="114"/>
      <c r="M24" s="147"/>
      <c r="N24" s="163"/>
      <c r="O24" s="163"/>
    </row>
    <row r="25" spans="1:15" s="112" customFormat="1" ht="38.25" customHeight="1">
      <c r="A25" s="214">
        <v>10</v>
      </c>
      <c r="B25" s="218" t="s">
        <v>371</v>
      </c>
      <c r="C25" s="122" t="s">
        <v>372</v>
      </c>
      <c r="D25" s="122" t="s">
        <v>285</v>
      </c>
      <c r="E25" s="114"/>
      <c r="F25" s="146">
        <v>385</v>
      </c>
      <c r="G25" s="164" t="s">
        <v>341</v>
      </c>
      <c r="H25" s="164"/>
      <c r="I25" s="164"/>
      <c r="J25" s="164"/>
      <c r="K25" s="164"/>
      <c r="L25" s="114"/>
      <c r="M25" s="147"/>
      <c r="N25" s="175"/>
      <c r="O25" s="175"/>
    </row>
    <row r="26" spans="1:15" s="112" customFormat="1" ht="38.25" customHeight="1">
      <c r="A26" s="245">
        <v>11</v>
      </c>
      <c r="B26" s="234" t="s">
        <v>373</v>
      </c>
      <c r="C26" s="122" t="s">
        <v>375</v>
      </c>
      <c r="D26" s="122" t="s">
        <v>6</v>
      </c>
      <c r="E26" s="114">
        <v>2.86</v>
      </c>
      <c r="F26" s="146">
        <v>226</v>
      </c>
      <c r="G26" s="164" t="s">
        <v>338</v>
      </c>
      <c r="H26" s="164" t="s">
        <v>374</v>
      </c>
      <c r="I26" s="164"/>
      <c r="J26" s="164"/>
      <c r="K26" s="164"/>
      <c r="L26" s="114"/>
      <c r="M26" s="147"/>
      <c r="N26" s="176"/>
      <c r="O26" s="176"/>
    </row>
    <row r="27" spans="1:15" s="112" customFormat="1" ht="38.25" customHeight="1">
      <c r="A27" s="255"/>
      <c r="B27" s="254"/>
      <c r="C27" s="122" t="s">
        <v>376</v>
      </c>
      <c r="D27" s="122" t="s">
        <v>6</v>
      </c>
      <c r="E27" s="114">
        <v>2.86</v>
      </c>
      <c r="F27" s="146">
        <v>226</v>
      </c>
      <c r="G27" s="164" t="s">
        <v>338</v>
      </c>
      <c r="H27" s="164" t="s">
        <v>370</v>
      </c>
      <c r="I27" s="164"/>
      <c r="J27" s="164"/>
      <c r="K27" s="164"/>
      <c r="L27" s="114"/>
      <c r="M27" s="147"/>
      <c r="N27" s="176"/>
      <c r="O27" s="176"/>
    </row>
    <row r="28" spans="1:15" s="112" customFormat="1" ht="38.25" customHeight="1">
      <c r="A28" s="246"/>
      <c r="B28" s="235"/>
      <c r="C28" s="122" t="s">
        <v>377</v>
      </c>
      <c r="D28" s="122" t="s">
        <v>6</v>
      </c>
      <c r="E28" s="114">
        <v>35.41</v>
      </c>
      <c r="F28" s="146">
        <v>1392</v>
      </c>
      <c r="G28" s="164" t="s">
        <v>338</v>
      </c>
      <c r="H28" s="164" t="s">
        <v>378</v>
      </c>
      <c r="I28" s="164"/>
      <c r="J28" s="164"/>
      <c r="K28" s="164"/>
      <c r="L28" s="114"/>
      <c r="M28" s="147"/>
      <c r="N28" s="176"/>
      <c r="O28" s="176"/>
    </row>
    <row r="29" spans="1:15" s="112" customFormat="1" ht="38.25" customHeight="1">
      <c r="A29" s="245">
        <v>12</v>
      </c>
      <c r="B29" s="234" t="s">
        <v>379</v>
      </c>
      <c r="C29" s="122" t="s">
        <v>381</v>
      </c>
      <c r="D29" s="122" t="s">
        <v>380</v>
      </c>
      <c r="E29" s="114">
        <v>24.193</v>
      </c>
      <c r="F29" s="146">
        <v>1453</v>
      </c>
      <c r="G29" s="164"/>
      <c r="H29" s="164" t="s">
        <v>352</v>
      </c>
      <c r="I29" s="164" t="s">
        <v>337</v>
      </c>
      <c r="J29" s="164"/>
      <c r="K29" s="164"/>
      <c r="L29" s="114"/>
      <c r="M29" s="147"/>
      <c r="N29" s="176"/>
      <c r="O29" s="176"/>
    </row>
    <row r="30" spans="1:15" s="112" customFormat="1" ht="38.25" customHeight="1">
      <c r="A30" s="255"/>
      <c r="B30" s="254"/>
      <c r="C30" s="215" t="s">
        <v>382</v>
      </c>
      <c r="D30" s="122" t="s">
        <v>380</v>
      </c>
      <c r="E30" s="114">
        <v>6.64</v>
      </c>
      <c r="F30" s="146"/>
      <c r="G30" s="164"/>
      <c r="H30" s="164" t="s">
        <v>383</v>
      </c>
      <c r="I30" s="164"/>
      <c r="J30" s="164"/>
      <c r="K30" s="164"/>
      <c r="L30" s="114"/>
      <c r="M30" s="147"/>
      <c r="N30" s="176"/>
      <c r="O30" s="176"/>
    </row>
    <row r="31" spans="1:15" s="112" customFormat="1" ht="38.25" customHeight="1">
      <c r="A31" s="255"/>
      <c r="B31" s="254"/>
      <c r="C31" s="122" t="s">
        <v>385</v>
      </c>
      <c r="D31" s="122" t="s">
        <v>384</v>
      </c>
      <c r="E31" s="114">
        <v>0.66</v>
      </c>
      <c r="F31" s="146"/>
      <c r="G31" s="164"/>
      <c r="H31" s="164" t="s">
        <v>352</v>
      </c>
      <c r="I31" s="164" t="s">
        <v>337</v>
      </c>
      <c r="J31" s="164"/>
      <c r="K31" s="164"/>
      <c r="L31" s="114"/>
      <c r="M31" s="147"/>
      <c r="N31" s="176"/>
      <c r="O31" s="176"/>
    </row>
    <row r="32" spans="1:15" s="112" customFormat="1" ht="38.25" customHeight="1">
      <c r="A32" s="246"/>
      <c r="B32" s="235"/>
      <c r="C32" s="122" t="s">
        <v>385</v>
      </c>
      <c r="D32" s="122" t="s">
        <v>384</v>
      </c>
      <c r="E32" s="114">
        <v>0.66</v>
      </c>
      <c r="F32" s="146"/>
      <c r="G32" s="164"/>
      <c r="H32" s="164" t="s">
        <v>383</v>
      </c>
      <c r="I32" s="164"/>
      <c r="J32" s="164"/>
      <c r="K32" s="164"/>
      <c r="L32" s="114"/>
      <c r="M32" s="147"/>
      <c r="N32" s="177"/>
      <c r="O32" s="177"/>
    </row>
    <row r="33" spans="1:15" s="112" customFormat="1" ht="38.25" customHeight="1">
      <c r="A33" s="245">
        <v>13</v>
      </c>
      <c r="B33" s="234" t="s">
        <v>386</v>
      </c>
      <c r="C33" s="122" t="s">
        <v>388</v>
      </c>
      <c r="D33" s="122" t="s">
        <v>387</v>
      </c>
      <c r="E33" s="114">
        <v>45</v>
      </c>
      <c r="F33" s="146"/>
      <c r="G33" s="164" t="s">
        <v>338</v>
      </c>
      <c r="H33" s="164" t="s">
        <v>352</v>
      </c>
      <c r="I33" s="164"/>
      <c r="J33" s="164"/>
      <c r="K33" s="164"/>
      <c r="L33" s="114"/>
      <c r="M33" s="147"/>
      <c r="N33" s="177"/>
      <c r="O33" s="177"/>
    </row>
    <row r="34" spans="1:15" s="112" customFormat="1" ht="38.25" customHeight="1">
      <c r="A34" s="255"/>
      <c r="B34" s="254"/>
      <c r="C34" s="122" t="s">
        <v>389</v>
      </c>
      <c r="D34" s="122" t="s">
        <v>390</v>
      </c>
      <c r="E34" s="114">
        <v>0.68</v>
      </c>
      <c r="F34" s="146"/>
      <c r="G34" s="164" t="s">
        <v>341</v>
      </c>
      <c r="H34" s="164" t="s">
        <v>352</v>
      </c>
      <c r="I34" s="164"/>
      <c r="J34" s="164"/>
      <c r="K34" s="164"/>
      <c r="L34" s="114"/>
      <c r="M34" s="147"/>
      <c r="N34" s="176"/>
      <c r="O34" s="176"/>
    </row>
    <row r="35" spans="1:15" s="112" customFormat="1" ht="38.25" customHeight="1">
      <c r="A35" s="255"/>
      <c r="B35" s="254"/>
      <c r="C35" s="122" t="s">
        <v>391</v>
      </c>
      <c r="D35" s="122" t="s">
        <v>392</v>
      </c>
      <c r="E35" s="114">
        <v>0.388</v>
      </c>
      <c r="F35" s="146"/>
      <c r="G35" s="164" t="s">
        <v>341</v>
      </c>
      <c r="H35" s="164" t="s">
        <v>352</v>
      </c>
      <c r="I35" s="164"/>
      <c r="J35" s="164"/>
      <c r="K35" s="164"/>
      <c r="L35" s="114"/>
      <c r="M35" s="147"/>
      <c r="N35" s="177"/>
      <c r="O35" s="177"/>
    </row>
    <row r="36" spans="1:15" s="112" customFormat="1" ht="38.25" customHeight="1">
      <c r="A36" s="246"/>
      <c r="B36" s="235"/>
      <c r="C36" s="122" t="s">
        <v>393</v>
      </c>
      <c r="D36" s="122" t="s">
        <v>394</v>
      </c>
      <c r="E36" s="114">
        <v>84.485</v>
      </c>
      <c r="F36" s="146"/>
      <c r="G36" s="164" t="s">
        <v>341</v>
      </c>
      <c r="H36" s="164" t="s">
        <v>352</v>
      </c>
      <c r="I36" s="164"/>
      <c r="J36" s="164"/>
      <c r="K36" s="164"/>
      <c r="L36" s="114"/>
      <c r="M36" s="147"/>
      <c r="N36" s="179"/>
      <c r="O36" s="179"/>
    </row>
    <row r="37" spans="1:15" s="112" customFormat="1" ht="38.25" customHeight="1">
      <c r="A37" s="245">
        <v>14</v>
      </c>
      <c r="B37" s="234" t="s">
        <v>395</v>
      </c>
      <c r="C37" s="122" t="s">
        <v>396</v>
      </c>
      <c r="D37" s="122" t="s">
        <v>398</v>
      </c>
      <c r="E37" s="114"/>
      <c r="F37" s="146">
        <v>1995</v>
      </c>
      <c r="G37" s="164" t="s">
        <v>397</v>
      </c>
      <c r="H37" s="164" t="s">
        <v>370</v>
      </c>
      <c r="I37" s="164"/>
      <c r="J37" s="164"/>
      <c r="K37" s="164"/>
      <c r="L37" s="114"/>
      <c r="M37" s="147"/>
      <c r="N37" s="177"/>
      <c r="O37" s="177"/>
    </row>
    <row r="38" spans="1:15" s="112" customFormat="1" ht="38.25" customHeight="1">
      <c r="A38" s="255"/>
      <c r="B38" s="254"/>
      <c r="C38" s="122" t="s">
        <v>399</v>
      </c>
      <c r="D38" s="122" t="s">
        <v>398</v>
      </c>
      <c r="E38" s="114"/>
      <c r="F38" s="146">
        <v>446</v>
      </c>
      <c r="G38" s="164" t="s">
        <v>338</v>
      </c>
      <c r="H38" s="164" t="s">
        <v>401</v>
      </c>
      <c r="I38" s="164"/>
      <c r="J38" s="164"/>
      <c r="K38" s="164"/>
      <c r="L38" s="114"/>
      <c r="M38" s="147"/>
      <c r="N38" s="179"/>
      <c r="O38" s="179"/>
    </row>
    <row r="39" spans="1:15" s="112" customFormat="1" ht="38.25" customHeight="1">
      <c r="A39" s="255"/>
      <c r="B39" s="254"/>
      <c r="C39" s="122" t="s">
        <v>400</v>
      </c>
      <c r="D39" s="122" t="s">
        <v>398</v>
      </c>
      <c r="E39" s="114"/>
      <c r="F39" s="146">
        <v>254</v>
      </c>
      <c r="G39" s="164" t="s">
        <v>338</v>
      </c>
      <c r="H39" s="164" t="s">
        <v>401</v>
      </c>
      <c r="I39" s="164"/>
      <c r="J39" s="164"/>
      <c r="K39" s="164"/>
      <c r="L39" s="114"/>
      <c r="M39" s="147"/>
      <c r="N39" s="179"/>
      <c r="O39" s="179"/>
    </row>
    <row r="40" spans="1:15" s="112" customFormat="1" ht="38.25" customHeight="1">
      <c r="A40" s="246"/>
      <c r="B40" s="235"/>
      <c r="C40" s="122" t="s">
        <v>402</v>
      </c>
      <c r="D40" s="122" t="s">
        <v>398</v>
      </c>
      <c r="E40" s="114"/>
      <c r="F40" s="146">
        <v>157</v>
      </c>
      <c r="G40" s="164" t="s">
        <v>338</v>
      </c>
      <c r="H40" s="164" t="s">
        <v>401</v>
      </c>
      <c r="I40" s="164"/>
      <c r="J40" s="164"/>
      <c r="K40" s="164"/>
      <c r="L40" s="114"/>
      <c r="M40" s="147"/>
      <c r="N40" s="179"/>
      <c r="O40" s="179"/>
    </row>
    <row r="41" spans="1:15" s="112" customFormat="1" ht="38.25" customHeight="1">
      <c r="A41" s="164">
        <v>15</v>
      </c>
      <c r="B41" s="165" t="s">
        <v>405</v>
      </c>
      <c r="C41" s="122" t="s">
        <v>406</v>
      </c>
      <c r="D41" s="122" t="s">
        <v>407</v>
      </c>
      <c r="E41" s="114">
        <v>3.01</v>
      </c>
      <c r="F41" s="146"/>
      <c r="G41" s="164" t="s">
        <v>408</v>
      </c>
      <c r="H41" s="164"/>
      <c r="I41" s="164"/>
      <c r="J41" s="164"/>
      <c r="K41" s="164"/>
      <c r="L41" s="114"/>
      <c r="M41" s="147"/>
      <c r="N41" s="179"/>
      <c r="O41" s="179"/>
    </row>
    <row r="42" spans="1:15" s="112" customFormat="1" ht="38.25" customHeight="1">
      <c r="A42" s="245" t="s">
        <v>136</v>
      </c>
      <c r="B42" s="234" t="s">
        <v>409</v>
      </c>
      <c r="C42" s="122" t="s">
        <v>410</v>
      </c>
      <c r="D42" s="122" t="s">
        <v>6</v>
      </c>
      <c r="E42" s="114"/>
      <c r="F42" s="146">
        <v>200</v>
      </c>
      <c r="G42" s="164" t="s">
        <v>338</v>
      </c>
      <c r="H42" s="164" t="s">
        <v>412</v>
      </c>
      <c r="I42" s="164"/>
      <c r="J42" s="164"/>
      <c r="K42" s="164"/>
      <c r="L42" s="114"/>
      <c r="M42" s="147"/>
      <c r="N42" s="177"/>
      <c r="O42" s="177"/>
    </row>
    <row r="43" spans="1:15" s="112" customFormat="1" ht="38.25" customHeight="1">
      <c r="A43" s="255"/>
      <c r="B43" s="257"/>
      <c r="C43" s="122" t="s">
        <v>411</v>
      </c>
      <c r="D43" s="122" t="s">
        <v>6</v>
      </c>
      <c r="E43" s="114"/>
      <c r="F43" s="146">
        <v>100</v>
      </c>
      <c r="G43" s="164" t="s">
        <v>338</v>
      </c>
      <c r="H43" s="164" t="s">
        <v>412</v>
      </c>
      <c r="I43" s="164"/>
      <c r="J43" s="164"/>
      <c r="K43" s="164"/>
      <c r="L43" s="114"/>
      <c r="M43" s="147"/>
      <c r="N43" s="220"/>
      <c r="O43" s="220"/>
    </row>
    <row r="44" spans="1:15" s="112" customFormat="1" ht="38.25" customHeight="1">
      <c r="A44" s="255"/>
      <c r="B44" s="257"/>
      <c r="C44" s="122" t="s">
        <v>413</v>
      </c>
      <c r="D44" s="122" t="s">
        <v>6</v>
      </c>
      <c r="E44" s="114"/>
      <c r="F44" s="146">
        <v>100</v>
      </c>
      <c r="G44" s="164" t="s">
        <v>338</v>
      </c>
      <c r="H44" s="164" t="s">
        <v>414</v>
      </c>
      <c r="I44" s="164"/>
      <c r="J44" s="164"/>
      <c r="K44" s="164"/>
      <c r="L44" s="114"/>
      <c r="M44" s="147"/>
      <c r="N44" s="220"/>
      <c r="O44" s="220"/>
    </row>
    <row r="45" spans="1:15" s="112" customFormat="1" ht="38.25" customHeight="1">
      <c r="A45" s="255"/>
      <c r="B45" s="257"/>
      <c r="C45" s="122" t="s">
        <v>415</v>
      </c>
      <c r="D45" s="122" t="s">
        <v>6</v>
      </c>
      <c r="E45" s="114"/>
      <c r="F45" s="146">
        <v>490.82</v>
      </c>
      <c r="G45" s="164" t="s">
        <v>397</v>
      </c>
      <c r="H45" s="164" t="s">
        <v>412</v>
      </c>
      <c r="I45" s="164"/>
      <c r="J45" s="164"/>
      <c r="K45" s="164"/>
      <c r="L45" s="114"/>
      <c r="M45" s="147"/>
      <c r="N45" s="220"/>
      <c r="O45" s="220"/>
    </row>
    <row r="46" spans="1:15" s="112" customFormat="1" ht="38.25" customHeight="1">
      <c r="A46" s="255"/>
      <c r="B46" s="257"/>
      <c r="C46" s="122" t="s">
        <v>416</v>
      </c>
      <c r="D46" s="122" t="s">
        <v>6</v>
      </c>
      <c r="E46" s="114"/>
      <c r="F46" s="146">
        <v>337</v>
      </c>
      <c r="G46" s="164" t="s">
        <v>338</v>
      </c>
      <c r="H46" s="164" t="s">
        <v>370</v>
      </c>
      <c r="I46" s="164"/>
      <c r="J46" s="164"/>
      <c r="K46" s="164"/>
      <c r="L46" s="114"/>
      <c r="M46" s="147"/>
      <c r="N46" s="177"/>
      <c r="O46" s="177"/>
    </row>
    <row r="47" spans="1:15" s="112" customFormat="1" ht="38.25" customHeight="1">
      <c r="A47" s="255"/>
      <c r="B47" s="257"/>
      <c r="C47" s="221" t="s">
        <v>417</v>
      </c>
      <c r="D47" s="122" t="s">
        <v>6</v>
      </c>
      <c r="E47" s="114"/>
      <c r="F47" s="146">
        <v>2025</v>
      </c>
      <c r="G47" s="164" t="s">
        <v>338</v>
      </c>
      <c r="H47" s="164" t="s">
        <v>412</v>
      </c>
      <c r="I47" s="164"/>
      <c r="J47" s="164"/>
      <c r="K47" s="164"/>
      <c r="L47" s="114"/>
      <c r="M47" s="147"/>
      <c r="N47" s="183"/>
      <c r="O47" s="183"/>
    </row>
    <row r="48" spans="1:15" s="112" customFormat="1" ht="38.25" customHeight="1">
      <c r="A48" s="255"/>
      <c r="B48" s="257"/>
      <c r="C48" s="122" t="s">
        <v>418</v>
      </c>
      <c r="D48" s="122" t="s">
        <v>6</v>
      </c>
      <c r="E48" s="114"/>
      <c r="F48" s="146">
        <v>540</v>
      </c>
      <c r="G48" s="164" t="s">
        <v>338</v>
      </c>
      <c r="H48" s="164" t="s">
        <v>414</v>
      </c>
      <c r="I48" s="164"/>
      <c r="J48" s="164"/>
      <c r="K48" s="164"/>
      <c r="L48" s="114"/>
      <c r="M48" s="147"/>
      <c r="N48" s="183"/>
      <c r="O48" s="183"/>
    </row>
    <row r="49" spans="1:15" s="112" customFormat="1" ht="38.25" customHeight="1">
      <c r="A49" s="255"/>
      <c r="B49" s="257"/>
      <c r="C49" s="122" t="s">
        <v>419</v>
      </c>
      <c r="D49" s="122" t="s">
        <v>6</v>
      </c>
      <c r="E49" s="114">
        <v>1.48</v>
      </c>
      <c r="F49" s="146"/>
      <c r="G49" s="223"/>
      <c r="H49" s="164" t="s">
        <v>420</v>
      </c>
      <c r="I49" s="164"/>
      <c r="J49" s="164"/>
      <c r="K49" s="164"/>
      <c r="L49" s="114"/>
      <c r="M49" s="147"/>
      <c r="N49" s="183"/>
      <c r="O49" s="183"/>
    </row>
    <row r="50" spans="1:15" s="112" customFormat="1" ht="38.25" customHeight="1">
      <c r="A50" s="246"/>
      <c r="B50" s="258"/>
      <c r="C50" s="122" t="s">
        <v>421</v>
      </c>
      <c r="D50" s="122" t="s">
        <v>422</v>
      </c>
      <c r="E50" s="114">
        <v>0.1</v>
      </c>
      <c r="F50" s="146"/>
      <c r="G50" s="164" t="s">
        <v>338</v>
      </c>
      <c r="H50" s="164" t="s">
        <v>412</v>
      </c>
      <c r="I50" s="164"/>
      <c r="J50" s="164"/>
      <c r="K50" s="164"/>
      <c r="L50" s="114"/>
      <c r="M50" s="147"/>
      <c r="N50" s="183"/>
      <c r="O50" s="183"/>
    </row>
    <row r="51" spans="1:15" s="112" customFormat="1" ht="38.25" customHeight="1">
      <c r="A51" s="245">
        <v>17</v>
      </c>
      <c r="B51" s="234" t="s">
        <v>423</v>
      </c>
      <c r="C51" s="122" t="s">
        <v>424</v>
      </c>
      <c r="D51" s="122" t="s">
        <v>5</v>
      </c>
      <c r="E51" s="114"/>
      <c r="F51" s="146">
        <v>364</v>
      </c>
      <c r="G51" s="164" t="s">
        <v>338</v>
      </c>
      <c r="H51" s="164"/>
      <c r="I51" s="164"/>
      <c r="J51" s="164"/>
      <c r="K51" s="164"/>
      <c r="L51" s="114"/>
      <c r="M51" s="147"/>
      <c r="N51" s="191"/>
      <c r="O51" s="191"/>
    </row>
    <row r="52" spans="1:15" s="112" customFormat="1" ht="38.25" customHeight="1">
      <c r="A52" s="246"/>
      <c r="B52" s="235"/>
      <c r="C52" s="122" t="s">
        <v>425</v>
      </c>
      <c r="D52" s="122" t="s">
        <v>5</v>
      </c>
      <c r="E52" s="114"/>
      <c r="F52" s="146">
        <v>40</v>
      </c>
      <c r="G52" s="164" t="s">
        <v>338</v>
      </c>
      <c r="H52" s="164"/>
      <c r="I52" s="164"/>
      <c r="J52" s="164"/>
      <c r="K52" s="164"/>
      <c r="L52" s="114"/>
      <c r="M52" s="147"/>
      <c r="N52" s="191"/>
      <c r="O52" s="191"/>
    </row>
    <row r="53" spans="1:15" s="112" customFormat="1" ht="38.25" customHeight="1">
      <c r="A53" s="164">
        <v>18</v>
      </c>
      <c r="B53" s="165" t="s">
        <v>426</v>
      </c>
      <c r="C53" s="122" t="s">
        <v>428</v>
      </c>
      <c r="D53" s="122" t="s">
        <v>228</v>
      </c>
      <c r="E53" s="114"/>
      <c r="F53" s="146">
        <v>7.5</v>
      </c>
      <c r="G53" s="164" t="s">
        <v>427</v>
      </c>
      <c r="H53" s="164"/>
      <c r="I53" s="164" t="s">
        <v>337</v>
      </c>
      <c r="J53" s="164"/>
      <c r="K53" s="164"/>
      <c r="L53" s="114"/>
      <c r="M53" s="147"/>
      <c r="N53" s="183"/>
      <c r="O53" s="183"/>
    </row>
    <row r="54" spans="1:15" s="112" customFormat="1" ht="38.25" customHeight="1">
      <c r="A54" s="245">
        <v>19</v>
      </c>
      <c r="B54" s="234" t="s">
        <v>429</v>
      </c>
      <c r="C54" s="122" t="s">
        <v>430</v>
      </c>
      <c r="D54" s="122" t="s">
        <v>431</v>
      </c>
      <c r="E54" s="114">
        <v>13.14</v>
      </c>
      <c r="F54" s="146"/>
      <c r="G54" s="164" t="s">
        <v>338</v>
      </c>
      <c r="H54" s="164"/>
      <c r="I54" s="164"/>
      <c r="J54" s="164"/>
      <c r="K54" s="164"/>
      <c r="L54" s="114"/>
      <c r="M54" s="147"/>
      <c r="N54" s="194"/>
      <c r="O54" s="194"/>
    </row>
    <row r="55" spans="1:15" s="112" customFormat="1" ht="38.25" customHeight="1">
      <c r="A55" s="255"/>
      <c r="B55" s="254"/>
      <c r="C55" s="122" t="s">
        <v>432</v>
      </c>
      <c r="D55" s="122" t="s">
        <v>225</v>
      </c>
      <c r="E55" s="114">
        <v>3.4</v>
      </c>
      <c r="F55" s="146"/>
      <c r="G55" s="164" t="s">
        <v>338</v>
      </c>
      <c r="H55" s="164"/>
      <c r="I55" s="164"/>
      <c r="J55" s="164"/>
      <c r="K55" s="164"/>
      <c r="L55" s="114"/>
      <c r="M55" s="147"/>
      <c r="N55" s="194"/>
      <c r="O55" s="194"/>
    </row>
    <row r="56" spans="1:15" s="112" customFormat="1" ht="38.25" customHeight="1">
      <c r="A56" s="255"/>
      <c r="B56" s="254"/>
      <c r="C56" s="122" t="s">
        <v>433</v>
      </c>
      <c r="D56" s="122" t="s">
        <v>225</v>
      </c>
      <c r="E56" s="114">
        <v>6.45</v>
      </c>
      <c r="F56" s="146"/>
      <c r="G56" s="164" t="s">
        <v>338</v>
      </c>
      <c r="H56" s="164"/>
      <c r="I56" s="164"/>
      <c r="J56" s="164"/>
      <c r="K56" s="164"/>
      <c r="L56" s="114"/>
      <c r="M56" s="147"/>
      <c r="N56" s="195"/>
      <c r="O56" s="195"/>
    </row>
    <row r="57" spans="1:15" s="112" customFormat="1" ht="38.25" customHeight="1">
      <c r="A57" s="255"/>
      <c r="B57" s="254"/>
      <c r="C57" s="122" t="s">
        <v>434</v>
      </c>
      <c r="D57" s="122" t="s">
        <v>225</v>
      </c>
      <c r="E57" s="114">
        <v>7</v>
      </c>
      <c r="F57" s="146"/>
      <c r="G57" s="164" t="s">
        <v>338</v>
      </c>
      <c r="H57" s="164"/>
      <c r="I57" s="164"/>
      <c r="J57" s="164"/>
      <c r="K57" s="164"/>
      <c r="L57" s="114"/>
      <c r="M57" s="147"/>
      <c r="N57" s="195"/>
      <c r="O57" s="195"/>
    </row>
    <row r="58" spans="1:15" s="112" customFormat="1" ht="38.25" customHeight="1">
      <c r="A58" s="255"/>
      <c r="B58" s="254"/>
      <c r="C58" s="122" t="s">
        <v>435</v>
      </c>
      <c r="D58" s="122" t="s">
        <v>436</v>
      </c>
      <c r="E58" s="114">
        <v>4.6</v>
      </c>
      <c r="F58" s="146"/>
      <c r="G58" s="164" t="s">
        <v>338</v>
      </c>
      <c r="H58" s="164"/>
      <c r="I58" s="164"/>
      <c r="J58" s="164"/>
      <c r="K58" s="164"/>
      <c r="L58" s="114"/>
      <c r="M58" s="147"/>
      <c r="N58" s="195"/>
      <c r="O58" s="195"/>
    </row>
    <row r="59" spans="1:15" s="112" customFormat="1" ht="38.25" customHeight="1">
      <c r="A59" s="255"/>
      <c r="B59" s="254"/>
      <c r="C59" s="122" t="s">
        <v>437</v>
      </c>
      <c r="D59" s="122" t="s">
        <v>225</v>
      </c>
      <c r="E59" s="114">
        <v>1.3</v>
      </c>
      <c r="F59" s="146"/>
      <c r="G59" s="164" t="s">
        <v>338</v>
      </c>
      <c r="H59" s="164"/>
      <c r="I59" s="164"/>
      <c r="J59" s="164"/>
      <c r="K59" s="164"/>
      <c r="L59" s="114"/>
      <c r="M59" s="147"/>
      <c r="N59" s="195"/>
      <c r="O59" s="195"/>
    </row>
    <row r="60" spans="1:15" s="112" customFormat="1" ht="38.25" customHeight="1">
      <c r="A60" s="255"/>
      <c r="B60" s="254"/>
      <c r="C60" s="122" t="s">
        <v>438</v>
      </c>
      <c r="D60" s="122" t="s">
        <v>225</v>
      </c>
      <c r="E60" s="114">
        <v>2.2</v>
      </c>
      <c r="F60" s="146"/>
      <c r="G60" s="164" t="s">
        <v>338</v>
      </c>
      <c r="H60" s="164"/>
      <c r="I60" s="164"/>
      <c r="J60" s="164"/>
      <c r="K60" s="164"/>
      <c r="L60" s="114"/>
      <c r="M60" s="147"/>
      <c r="N60" s="195"/>
      <c r="O60" s="195"/>
    </row>
    <row r="61" spans="1:15" s="112" customFormat="1" ht="38.25" customHeight="1">
      <c r="A61" s="246"/>
      <c r="B61" s="235"/>
      <c r="C61" s="122" t="s">
        <v>438</v>
      </c>
      <c r="D61" s="122" t="s">
        <v>225</v>
      </c>
      <c r="E61" s="114">
        <v>0.24</v>
      </c>
      <c r="F61" s="146"/>
      <c r="G61" s="164" t="s">
        <v>338</v>
      </c>
      <c r="H61" s="164"/>
      <c r="I61" s="164"/>
      <c r="J61" s="164"/>
      <c r="K61" s="164"/>
      <c r="L61" s="114"/>
      <c r="M61" s="147"/>
      <c r="N61" s="195"/>
      <c r="O61" s="195"/>
    </row>
    <row r="62" spans="1:15" s="112" customFormat="1" ht="38.25" customHeight="1">
      <c r="A62" s="164">
        <v>20</v>
      </c>
      <c r="B62" s="165" t="s">
        <v>440</v>
      </c>
      <c r="C62" s="122" t="s">
        <v>441</v>
      </c>
      <c r="D62" s="122" t="s">
        <v>225</v>
      </c>
      <c r="E62" s="114"/>
      <c r="F62" s="146">
        <v>1199.1</v>
      </c>
      <c r="G62" s="164" t="s">
        <v>338</v>
      </c>
      <c r="H62" s="164" t="s">
        <v>374</v>
      </c>
      <c r="I62" s="164"/>
      <c r="J62" s="164"/>
      <c r="K62" s="164"/>
      <c r="L62" s="114"/>
      <c r="M62" s="147"/>
      <c r="N62" s="194"/>
      <c r="O62" s="194"/>
    </row>
    <row r="63" spans="1:15" s="112" customFormat="1" ht="38.25" customHeight="1">
      <c r="A63" s="164">
        <v>21</v>
      </c>
      <c r="B63" s="165" t="s">
        <v>442</v>
      </c>
      <c r="C63" s="122" t="s">
        <v>443</v>
      </c>
      <c r="D63" s="122" t="s">
        <v>444</v>
      </c>
      <c r="E63" s="114">
        <v>126.25</v>
      </c>
      <c r="F63" s="146" t="s">
        <v>445</v>
      </c>
      <c r="G63" s="164" t="s">
        <v>341</v>
      </c>
      <c r="H63" s="164"/>
      <c r="I63" s="164"/>
      <c r="J63" s="164"/>
      <c r="K63" s="164"/>
      <c r="L63" s="114"/>
      <c r="M63" s="147"/>
      <c r="N63" s="195"/>
      <c r="O63" s="195"/>
    </row>
    <row r="64" spans="1:15" s="112" customFormat="1" ht="38.25" customHeight="1">
      <c r="A64" s="164">
        <v>22</v>
      </c>
      <c r="B64" s="165" t="s">
        <v>446</v>
      </c>
      <c r="C64" s="122" t="s">
        <v>447</v>
      </c>
      <c r="D64" s="122" t="s">
        <v>225</v>
      </c>
      <c r="E64" s="114"/>
      <c r="F64" s="146">
        <v>383</v>
      </c>
      <c r="G64" s="164" t="s">
        <v>341</v>
      </c>
      <c r="H64" s="164" t="s">
        <v>352</v>
      </c>
      <c r="I64" s="164" t="s">
        <v>337</v>
      </c>
      <c r="J64" s="164"/>
      <c r="K64" s="164"/>
      <c r="L64" s="114"/>
      <c r="M64" s="147"/>
      <c r="N64" s="195"/>
      <c r="O64" s="195"/>
    </row>
    <row r="65" spans="1:15" s="112" customFormat="1" ht="38.25" customHeight="1">
      <c r="A65" s="164">
        <v>23</v>
      </c>
      <c r="B65" s="165" t="s">
        <v>448</v>
      </c>
      <c r="C65" s="122" t="s">
        <v>449</v>
      </c>
      <c r="D65" s="122" t="s">
        <v>450</v>
      </c>
      <c r="E65" s="114" t="s">
        <v>451</v>
      </c>
      <c r="F65" s="146" t="s">
        <v>452</v>
      </c>
      <c r="G65" s="164" t="s">
        <v>338</v>
      </c>
      <c r="H65" s="164"/>
      <c r="I65" s="164"/>
      <c r="J65" s="164"/>
      <c r="K65" s="164"/>
      <c r="L65" s="114"/>
      <c r="M65" s="147"/>
      <c r="N65" s="195"/>
      <c r="O65" s="195"/>
    </row>
    <row r="66" spans="1:15" s="112" customFormat="1" ht="38.25" customHeight="1">
      <c r="A66" s="164">
        <v>24</v>
      </c>
      <c r="B66" s="165" t="s">
        <v>453</v>
      </c>
      <c r="C66" s="122" t="s">
        <v>453</v>
      </c>
      <c r="D66" s="122" t="s">
        <v>225</v>
      </c>
      <c r="E66" s="114"/>
      <c r="F66" s="146">
        <v>66</v>
      </c>
      <c r="G66" s="164" t="s">
        <v>454</v>
      </c>
      <c r="H66" s="164" t="s">
        <v>414</v>
      </c>
      <c r="I66" s="164"/>
      <c r="J66" s="164"/>
      <c r="K66" s="164"/>
      <c r="L66" s="114"/>
      <c r="M66" s="147"/>
      <c r="N66" s="195"/>
      <c r="O66" s="195"/>
    </row>
    <row r="67" spans="1:15" s="112" customFormat="1" ht="38.25" customHeight="1">
      <c r="A67" s="164">
        <v>25</v>
      </c>
      <c r="B67" s="165" t="s">
        <v>455</v>
      </c>
      <c r="C67" s="122" t="s">
        <v>455</v>
      </c>
      <c r="D67" s="122" t="s">
        <v>456</v>
      </c>
      <c r="E67" s="114">
        <v>3.77</v>
      </c>
      <c r="F67" s="146">
        <v>290</v>
      </c>
      <c r="G67" s="164" t="s">
        <v>341</v>
      </c>
      <c r="H67" s="164" t="s">
        <v>374</v>
      </c>
      <c r="I67" s="164"/>
      <c r="J67" s="164"/>
      <c r="K67" s="164"/>
      <c r="L67" s="114"/>
      <c r="M67" s="147"/>
      <c r="N67" s="224"/>
      <c r="O67" s="224"/>
    </row>
    <row r="68" spans="1:15" s="112" customFormat="1" ht="38.25" customHeight="1">
      <c r="A68" s="164">
        <v>26</v>
      </c>
      <c r="B68" s="165" t="s">
        <v>459</v>
      </c>
      <c r="C68" s="122" t="s">
        <v>460</v>
      </c>
      <c r="D68" s="122" t="s">
        <v>244</v>
      </c>
      <c r="E68" s="114"/>
      <c r="F68" s="146">
        <v>205</v>
      </c>
      <c r="G68" s="164" t="s">
        <v>338</v>
      </c>
      <c r="H68" s="164" t="s">
        <v>461</v>
      </c>
      <c r="I68" s="164"/>
      <c r="J68" s="164"/>
      <c r="K68" s="164"/>
      <c r="L68" s="114"/>
      <c r="M68" s="147"/>
      <c r="N68" s="224"/>
      <c r="O68" s="224"/>
    </row>
    <row r="69" spans="1:15" s="112" customFormat="1" ht="38.25" customHeight="1">
      <c r="A69" s="164">
        <v>27</v>
      </c>
      <c r="B69" s="165" t="s">
        <v>462</v>
      </c>
      <c r="C69" s="122" t="s">
        <v>463</v>
      </c>
      <c r="D69" s="122" t="s">
        <v>285</v>
      </c>
      <c r="E69" s="114"/>
      <c r="F69" s="146">
        <v>1199.1</v>
      </c>
      <c r="G69" s="164" t="s">
        <v>338</v>
      </c>
      <c r="H69" s="164" t="s">
        <v>464</v>
      </c>
      <c r="I69" s="164"/>
      <c r="J69" s="164"/>
      <c r="K69" s="164"/>
      <c r="L69" s="114"/>
      <c r="M69" s="147"/>
      <c r="N69" s="224"/>
      <c r="O69" s="224"/>
    </row>
    <row r="70" spans="1:15" s="112" customFormat="1" ht="38.25" customHeight="1">
      <c r="A70" s="164">
        <v>28</v>
      </c>
      <c r="B70" s="165" t="s">
        <v>472</v>
      </c>
      <c r="C70" s="122" t="s">
        <v>473</v>
      </c>
      <c r="D70" s="122" t="s">
        <v>474</v>
      </c>
      <c r="E70" s="114">
        <v>0.574</v>
      </c>
      <c r="F70" s="146"/>
      <c r="G70" s="164" t="s">
        <v>338</v>
      </c>
      <c r="H70" s="164"/>
      <c r="I70" s="164"/>
      <c r="J70" s="164"/>
      <c r="K70" s="164"/>
      <c r="L70" s="114"/>
      <c r="M70" s="147"/>
      <c r="N70" s="224"/>
      <c r="O70" s="224"/>
    </row>
    <row r="71" spans="1:15" s="112" customFormat="1" ht="38.25" customHeight="1">
      <c r="A71" s="164">
        <v>29</v>
      </c>
      <c r="B71" s="165" t="s">
        <v>475</v>
      </c>
      <c r="C71" s="122" t="s">
        <v>473</v>
      </c>
      <c r="D71" s="122" t="s">
        <v>476</v>
      </c>
      <c r="E71" s="114">
        <v>31.385</v>
      </c>
      <c r="F71" s="146"/>
      <c r="G71" s="164" t="s">
        <v>338</v>
      </c>
      <c r="H71" s="164"/>
      <c r="I71" s="164"/>
      <c r="J71" s="164"/>
      <c r="K71" s="164"/>
      <c r="L71" s="114"/>
      <c r="M71" s="147"/>
      <c r="N71" s="224"/>
      <c r="O71" s="224"/>
    </row>
    <row r="72" spans="1:15" s="112" customFormat="1" ht="38.25" customHeight="1">
      <c r="A72" s="164">
        <v>30</v>
      </c>
      <c r="B72" s="165" t="s">
        <v>478</v>
      </c>
      <c r="C72" s="122" t="s">
        <v>477</v>
      </c>
      <c r="D72" s="122" t="s">
        <v>479</v>
      </c>
      <c r="E72" s="114"/>
      <c r="F72" s="146" t="s">
        <v>480</v>
      </c>
      <c r="G72" s="164" t="s">
        <v>338</v>
      </c>
      <c r="H72" s="164"/>
      <c r="I72" s="164"/>
      <c r="J72" s="164"/>
      <c r="K72" s="164"/>
      <c r="L72" s="114"/>
      <c r="M72" s="147"/>
      <c r="N72" s="224"/>
      <c r="O72" s="224"/>
    </row>
    <row r="73" spans="1:15" s="112" customFormat="1" ht="38.25" customHeight="1">
      <c r="A73" s="164">
        <v>31</v>
      </c>
      <c r="B73" s="165" t="s">
        <v>481</v>
      </c>
      <c r="C73" s="122" t="s">
        <v>482</v>
      </c>
      <c r="D73" s="122" t="s">
        <v>244</v>
      </c>
      <c r="E73" s="114"/>
      <c r="F73" s="146">
        <v>350</v>
      </c>
      <c r="G73" s="164" t="s">
        <v>483</v>
      </c>
      <c r="H73" s="164"/>
      <c r="I73" s="164"/>
      <c r="J73" s="164"/>
      <c r="K73" s="164"/>
      <c r="L73" s="114"/>
      <c r="M73" s="147"/>
      <c r="N73" s="224"/>
      <c r="O73" s="224"/>
    </row>
    <row r="74" spans="1:15" s="112" customFormat="1" ht="38.25" customHeight="1">
      <c r="A74" s="164">
        <v>32</v>
      </c>
      <c r="B74" s="165" t="s">
        <v>484</v>
      </c>
      <c r="C74" s="122" t="s">
        <v>485</v>
      </c>
      <c r="D74" s="122" t="s">
        <v>244</v>
      </c>
      <c r="E74" s="114"/>
      <c r="F74" s="146">
        <v>315.8</v>
      </c>
      <c r="G74" s="164" t="s">
        <v>483</v>
      </c>
      <c r="H74" s="164" t="s">
        <v>378</v>
      </c>
      <c r="I74" s="164"/>
      <c r="J74" s="164"/>
      <c r="K74" s="164"/>
      <c r="L74" s="114"/>
      <c r="M74" s="147"/>
      <c r="N74" s="224"/>
      <c r="O74" s="224"/>
    </row>
    <row r="75" spans="1:15" s="112" customFormat="1" ht="38.25" customHeight="1">
      <c r="A75" s="164">
        <v>33</v>
      </c>
      <c r="B75" s="165" t="s">
        <v>486</v>
      </c>
      <c r="C75" s="122" t="s">
        <v>487</v>
      </c>
      <c r="D75" s="122" t="s">
        <v>244</v>
      </c>
      <c r="E75" s="114"/>
      <c r="F75" s="146">
        <v>680</v>
      </c>
      <c r="G75" s="164"/>
      <c r="H75" s="164"/>
      <c r="I75" s="164"/>
      <c r="J75" s="164"/>
      <c r="K75" s="164"/>
      <c r="L75" s="114"/>
      <c r="M75" s="147"/>
      <c r="N75" s="219"/>
      <c r="O75" s="219"/>
    </row>
    <row r="76" spans="1:15" s="112" customFormat="1" ht="38.25" customHeight="1">
      <c r="A76" s="164">
        <v>34</v>
      </c>
      <c r="B76" s="165" t="s">
        <v>488</v>
      </c>
      <c r="C76" s="122" t="s">
        <v>489</v>
      </c>
      <c r="D76" s="122" t="s">
        <v>229</v>
      </c>
      <c r="E76" s="114"/>
      <c r="F76" s="146">
        <v>1863.1</v>
      </c>
      <c r="G76" s="164" t="s">
        <v>483</v>
      </c>
      <c r="H76" s="164" t="s">
        <v>352</v>
      </c>
      <c r="I76" s="164"/>
      <c r="J76" s="164"/>
      <c r="K76" s="164"/>
      <c r="L76" s="114"/>
      <c r="M76" s="147"/>
      <c r="N76" s="219"/>
      <c r="O76" s="219"/>
    </row>
    <row r="77" spans="1:15" s="112" customFormat="1" ht="38.25" customHeight="1">
      <c r="A77" s="245">
        <v>35</v>
      </c>
      <c r="B77" s="232" t="s">
        <v>492</v>
      </c>
      <c r="C77" s="122" t="s">
        <v>493</v>
      </c>
      <c r="D77" s="122" t="s">
        <v>244</v>
      </c>
      <c r="E77" s="114"/>
      <c r="F77" s="146">
        <v>59</v>
      </c>
      <c r="G77" s="164" t="s">
        <v>341</v>
      </c>
      <c r="H77" s="164"/>
      <c r="I77" s="164"/>
      <c r="J77" s="164"/>
      <c r="K77" s="164"/>
      <c r="L77" s="114"/>
      <c r="M77" s="147"/>
      <c r="N77" s="219"/>
      <c r="O77" s="219"/>
    </row>
    <row r="78" spans="1:15" s="112" customFormat="1" ht="38.25" customHeight="1">
      <c r="A78" s="255"/>
      <c r="B78" s="256"/>
      <c r="C78" s="122" t="s">
        <v>494</v>
      </c>
      <c r="D78" s="122" t="s">
        <v>244</v>
      </c>
      <c r="E78" s="114"/>
      <c r="F78" s="146">
        <v>27</v>
      </c>
      <c r="G78" s="164" t="s">
        <v>341</v>
      </c>
      <c r="H78" s="164"/>
      <c r="I78" s="164"/>
      <c r="J78" s="164"/>
      <c r="K78" s="164"/>
      <c r="L78" s="114"/>
      <c r="M78" s="147"/>
      <c r="N78" s="228"/>
      <c r="O78" s="228"/>
    </row>
    <row r="79" spans="1:15" s="112" customFormat="1" ht="38.25" customHeight="1">
      <c r="A79" s="255"/>
      <c r="B79" s="256"/>
      <c r="C79" s="122" t="s">
        <v>495</v>
      </c>
      <c r="D79" s="122" t="s">
        <v>244</v>
      </c>
      <c r="E79" s="114"/>
      <c r="F79" s="146">
        <v>40</v>
      </c>
      <c r="G79" s="164" t="s">
        <v>341</v>
      </c>
      <c r="H79" s="164" t="s">
        <v>378</v>
      </c>
      <c r="I79" s="164"/>
      <c r="J79" s="164"/>
      <c r="K79" s="164"/>
      <c r="L79" s="114"/>
      <c r="M79" s="147"/>
      <c r="N79" s="228"/>
      <c r="O79" s="228"/>
    </row>
    <row r="80" spans="1:15" s="112" customFormat="1" ht="38.25" customHeight="1">
      <c r="A80" s="246"/>
      <c r="B80" s="233"/>
      <c r="C80" s="122" t="s">
        <v>496</v>
      </c>
      <c r="D80" s="122" t="s">
        <v>244</v>
      </c>
      <c r="E80" s="114"/>
      <c r="F80" s="146">
        <v>72</v>
      </c>
      <c r="G80" s="164" t="s">
        <v>341</v>
      </c>
      <c r="H80" s="164" t="s">
        <v>464</v>
      </c>
      <c r="I80" s="164"/>
      <c r="J80" s="164"/>
      <c r="K80" s="164"/>
      <c r="L80" s="114"/>
      <c r="M80" s="147"/>
      <c r="N80" s="228"/>
      <c r="O80" s="228"/>
    </row>
    <row r="81" spans="1:15" s="112" customFormat="1" ht="38.25" customHeight="1">
      <c r="A81" s="245">
        <v>36</v>
      </c>
      <c r="B81" s="245" t="s">
        <v>506</v>
      </c>
      <c r="C81" s="122" t="s">
        <v>497</v>
      </c>
      <c r="D81" s="122" t="s">
        <v>498</v>
      </c>
      <c r="E81" s="114"/>
      <c r="F81" s="146">
        <v>38</v>
      </c>
      <c r="G81" s="164" t="s">
        <v>341</v>
      </c>
      <c r="H81" s="164" t="s">
        <v>352</v>
      </c>
      <c r="I81" s="164" t="s">
        <v>499</v>
      </c>
      <c r="J81" s="164"/>
      <c r="K81" s="164"/>
      <c r="L81" s="114"/>
      <c r="M81" s="147"/>
      <c r="N81" s="195"/>
      <c r="O81" s="195"/>
    </row>
    <row r="82" spans="1:15" s="112" customFormat="1" ht="38.25" customHeight="1">
      <c r="A82" s="255"/>
      <c r="B82" s="255"/>
      <c r="C82" s="122" t="s">
        <v>500</v>
      </c>
      <c r="D82" s="122" t="s">
        <v>498</v>
      </c>
      <c r="E82" s="114"/>
      <c r="F82" s="146">
        <v>35.8</v>
      </c>
      <c r="G82" s="164" t="s">
        <v>341</v>
      </c>
      <c r="H82" s="164" t="s">
        <v>352</v>
      </c>
      <c r="I82" s="164" t="s">
        <v>499</v>
      </c>
      <c r="J82" s="164"/>
      <c r="K82" s="164"/>
      <c r="L82" s="114"/>
      <c r="M82" s="147"/>
      <c r="N82" s="228"/>
      <c r="O82" s="228"/>
    </row>
    <row r="83" spans="1:15" s="112" customFormat="1" ht="38.25" customHeight="1">
      <c r="A83" s="255"/>
      <c r="B83" s="255"/>
      <c r="C83" s="122" t="s">
        <v>501</v>
      </c>
      <c r="D83" s="122" t="s">
        <v>502</v>
      </c>
      <c r="E83" s="114"/>
      <c r="F83" s="146">
        <v>47</v>
      </c>
      <c r="G83" s="164" t="s">
        <v>341</v>
      </c>
      <c r="H83" s="164" t="s">
        <v>352</v>
      </c>
      <c r="I83" s="164" t="s">
        <v>499</v>
      </c>
      <c r="J83" s="164"/>
      <c r="K83" s="164"/>
      <c r="L83" s="114"/>
      <c r="M83" s="147"/>
      <c r="N83" s="228"/>
      <c r="O83" s="228"/>
    </row>
    <row r="84" spans="1:15" s="112" customFormat="1" ht="38.25" customHeight="1">
      <c r="A84" s="255"/>
      <c r="B84" s="255"/>
      <c r="C84" s="122" t="s">
        <v>503</v>
      </c>
      <c r="D84" s="122" t="s">
        <v>504</v>
      </c>
      <c r="E84" s="114"/>
      <c r="F84" s="146">
        <v>8557.11</v>
      </c>
      <c r="G84" s="164" t="s">
        <v>341</v>
      </c>
      <c r="H84" s="164" t="s">
        <v>352</v>
      </c>
      <c r="I84" s="164" t="s">
        <v>499</v>
      </c>
      <c r="J84" s="164"/>
      <c r="K84" s="164"/>
      <c r="L84" s="114"/>
      <c r="M84" s="147"/>
      <c r="N84" s="228"/>
      <c r="O84" s="228"/>
    </row>
    <row r="85" spans="1:15" s="112" customFormat="1" ht="38.25" customHeight="1">
      <c r="A85" s="246"/>
      <c r="B85" s="246"/>
      <c r="C85" s="122" t="s">
        <v>505</v>
      </c>
      <c r="D85" s="122" t="s">
        <v>502</v>
      </c>
      <c r="E85" s="114"/>
      <c r="F85" s="146">
        <v>33.74</v>
      </c>
      <c r="G85" s="164" t="s">
        <v>341</v>
      </c>
      <c r="H85" s="164" t="s">
        <v>352</v>
      </c>
      <c r="I85" s="164" t="s">
        <v>499</v>
      </c>
      <c r="J85" s="164"/>
      <c r="K85" s="164"/>
      <c r="L85" s="114"/>
      <c r="M85" s="147"/>
      <c r="N85" s="228"/>
      <c r="O85" s="228"/>
    </row>
    <row r="86" spans="1:15" s="112" customFormat="1" ht="38.25" customHeight="1">
      <c r="A86" s="245">
        <v>37</v>
      </c>
      <c r="B86" s="234" t="s">
        <v>507</v>
      </c>
      <c r="C86" s="122" t="s">
        <v>508</v>
      </c>
      <c r="D86" s="122" t="s">
        <v>244</v>
      </c>
      <c r="E86" s="114"/>
      <c r="F86" s="146">
        <v>2862</v>
      </c>
      <c r="G86" s="164" t="s">
        <v>338</v>
      </c>
      <c r="H86" s="164" t="s">
        <v>352</v>
      </c>
      <c r="I86" s="164"/>
      <c r="J86" s="164"/>
      <c r="K86" s="164"/>
      <c r="L86" s="114"/>
      <c r="M86" s="147"/>
      <c r="N86" s="226"/>
      <c r="O86" s="226"/>
    </row>
    <row r="87" spans="1:15" s="112" customFormat="1" ht="38.25" customHeight="1">
      <c r="A87" s="255"/>
      <c r="B87" s="254"/>
      <c r="C87" s="122" t="s">
        <v>510</v>
      </c>
      <c r="D87" s="122" t="s">
        <v>244</v>
      </c>
      <c r="E87" s="114"/>
      <c r="F87" s="146">
        <v>560</v>
      </c>
      <c r="G87" s="164" t="s">
        <v>338</v>
      </c>
      <c r="H87" s="164" t="s">
        <v>352</v>
      </c>
      <c r="I87" s="164"/>
      <c r="J87" s="164"/>
      <c r="K87" s="164"/>
      <c r="L87" s="114"/>
      <c r="M87" s="147"/>
      <c r="N87" s="228"/>
      <c r="O87" s="228"/>
    </row>
    <row r="88" spans="1:15" s="112" customFormat="1" ht="38.25" customHeight="1">
      <c r="A88" s="255"/>
      <c r="B88" s="254"/>
      <c r="C88" s="122" t="s">
        <v>511</v>
      </c>
      <c r="D88" s="122" t="s">
        <v>509</v>
      </c>
      <c r="E88" s="114"/>
      <c r="F88" s="146">
        <v>27</v>
      </c>
      <c r="G88" s="164" t="s">
        <v>338</v>
      </c>
      <c r="H88" s="164" t="s">
        <v>352</v>
      </c>
      <c r="I88" s="164"/>
      <c r="J88" s="164"/>
      <c r="K88" s="164"/>
      <c r="L88" s="114"/>
      <c r="M88" s="147"/>
      <c r="N88" s="228"/>
      <c r="O88" s="228"/>
    </row>
    <row r="89" spans="1:15" s="112" customFormat="1" ht="38.25" customHeight="1">
      <c r="A89" s="255"/>
      <c r="B89" s="254"/>
      <c r="C89" s="122" t="s">
        <v>508</v>
      </c>
      <c r="D89" s="122" t="s">
        <v>519</v>
      </c>
      <c r="E89" s="114"/>
      <c r="F89" s="146">
        <v>2160</v>
      </c>
      <c r="G89" s="164" t="s">
        <v>338</v>
      </c>
      <c r="H89" s="164" t="s">
        <v>352</v>
      </c>
      <c r="I89" s="164"/>
      <c r="J89" s="164"/>
      <c r="K89" s="164"/>
      <c r="L89" s="114"/>
      <c r="M89" s="147"/>
      <c r="N89" s="228"/>
      <c r="O89" s="228"/>
    </row>
    <row r="90" spans="1:15" s="112" customFormat="1" ht="38.25" customHeight="1">
      <c r="A90" s="255"/>
      <c r="B90" s="254"/>
      <c r="C90" s="122" t="s">
        <v>512</v>
      </c>
      <c r="D90" s="122" t="s">
        <v>519</v>
      </c>
      <c r="E90" s="114"/>
      <c r="F90" s="146">
        <v>2600</v>
      </c>
      <c r="G90" s="164" t="s">
        <v>338</v>
      </c>
      <c r="H90" s="164" t="s">
        <v>352</v>
      </c>
      <c r="I90" s="164"/>
      <c r="J90" s="164"/>
      <c r="K90" s="164"/>
      <c r="L90" s="114"/>
      <c r="M90" s="147"/>
      <c r="N90" s="228"/>
      <c r="O90" s="228"/>
    </row>
    <row r="91" spans="1:15" s="112" customFormat="1" ht="38.25" customHeight="1">
      <c r="A91" s="255"/>
      <c r="B91" s="254"/>
      <c r="C91" s="122" t="s">
        <v>513</v>
      </c>
      <c r="D91" s="122" t="s">
        <v>519</v>
      </c>
      <c r="E91" s="114"/>
      <c r="F91" s="146">
        <v>755</v>
      </c>
      <c r="G91" s="164" t="s">
        <v>338</v>
      </c>
      <c r="H91" s="164" t="s">
        <v>352</v>
      </c>
      <c r="I91" s="164"/>
      <c r="J91" s="164"/>
      <c r="K91" s="164"/>
      <c r="L91" s="114"/>
      <c r="M91" s="147"/>
      <c r="N91" s="228"/>
      <c r="O91" s="228"/>
    </row>
    <row r="92" spans="1:15" s="112" customFormat="1" ht="38.25" customHeight="1">
      <c r="A92" s="255"/>
      <c r="B92" s="254"/>
      <c r="C92" s="122" t="s">
        <v>514</v>
      </c>
      <c r="D92" s="122" t="s">
        <v>479</v>
      </c>
      <c r="E92" s="114"/>
      <c r="F92" s="146">
        <v>0.08</v>
      </c>
      <c r="G92" s="164" t="s">
        <v>341</v>
      </c>
      <c r="H92" s="164" t="s">
        <v>352</v>
      </c>
      <c r="I92" s="164"/>
      <c r="J92" s="164"/>
      <c r="K92" s="164"/>
      <c r="L92" s="114"/>
      <c r="M92" s="147"/>
      <c r="N92" s="228"/>
      <c r="O92" s="228"/>
    </row>
    <row r="93" spans="1:15" s="112" customFormat="1" ht="38.25" customHeight="1">
      <c r="A93" s="255"/>
      <c r="B93" s="254"/>
      <c r="C93" s="122" t="s">
        <v>512</v>
      </c>
      <c r="D93" s="122" t="s">
        <v>479</v>
      </c>
      <c r="E93" s="114"/>
      <c r="F93" s="146">
        <v>0.042</v>
      </c>
      <c r="G93" s="164" t="s">
        <v>338</v>
      </c>
      <c r="H93" s="164" t="s">
        <v>352</v>
      </c>
      <c r="I93" s="164"/>
      <c r="J93" s="164"/>
      <c r="K93" s="164"/>
      <c r="L93" s="114"/>
      <c r="M93" s="147"/>
      <c r="N93" s="228"/>
      <c r="O93" s="228"/>
    </row>
    <row r="94" spans="1:15" s="112" customFormat="1" ht="38.25" customHeight="1">
      <c r="A94" s="255"/>
      <c r="B94" s="254"/>
      <c r="C94" s="122" t="s">
        <v>513</v>
      </c>
      <c r="D94" s="122" t="s">
        <v>479</v>
      </c>
      <c r="E94" s="114"/>
      <c r="F94" s="146">
        <v>0.0225</v>
      </c>
      <c r="G94" s="164" t="s">
        <v>338</v>
      </c>
      <c r="H94" s="164" t="s">
        <v>352</v>
      </c>
      <c r="I94" s="164"/>
      <c r="J94" s="164"/>
      <c r="K94" s="164"/>
      <c r="L94" s="114"/>
      <c r="M94" s="147"/>
      <c r="N94" s="228"/>
      <c r="O94" s="228"/>
    </row>
    <row r="95" spans="1:15" s="112" customFormat="1" ht="38.25" customHeight="1">
      <c r="A95" s="255"/>
      <c r="B95" s="254"/>
      <c r="C95" s="122" t="s">
        <v>512</v>
      </c>
      <c r="D95" s="122" t="s">
        <v>479</v>
      </c>
      <c r="E95" s="114"/>
      <c r="F95" s="146">
        <v>0.425</v>
      </c>
      <c r="G95" s="164" t="s">
        <v>338</v>
      </c>
      <c r="H95" s="164" t="s">
        <v>352</v>
      </c>
      <c r="I95" s="164"/>
      <c r="J95" s="164"/>
      <c r="K95" s="164"/>
      <c r="L95" s="114"/>
      <c r="M95" s="147"/>
      <c r="N95" s="228"/>
      <c r="O95" s="228"/>
    </row>
    <row r="96" spans="1:15" s="112" customFormat="1" ht="38.25" customHeight="1">
      <c r="A96" s="255"/>
      <c r="B96" s="254"/>
      <c r="C96" s="122" t="s">
        <v>510</v>
      </c>
      <c r="D96" s="122" t="s">
        <v>518</v>
      </c>
      <c r="E96" s="114"/>
      <c r="F96" s="146">
        <v>0.0004</v>
      </c>
      <c r="G96" s="164" t="s">
        <v>338</v>
      </c>
      <c r="H96" s="164" t="s">
        <v>352</v>
      </c>
      <c r="I96" s="164"/>
      <c r="J96" s="164"/>
      <c r="K96" s="164"/>
      <c r="L96" s="114"/>
      <c r="M96" s="147"/>
      <c r="N96" s="228"/>
      <c r="O96" s="228"/>
    </row>
    <row r="97" spans="1:15" s="112" customFormat="1" ht="38.25" customHeight="1">
      <c r="A97" s="255"/>
      <c r="B97" s="254"/>
      <c r="C97" s="122" t="s">
        <v>515</v>
      </c>
      <c r="D97" s="122" t="s">
        <v>229</v>
      </c>
      <c r="E97" s="114"/>
      <c r="F97" s="146">
        <v>0.075</v>
      </c>
      <c r="G97" s="164" t="s">
        <v>338</v>
      </c>
      <c r="H97" s="164" t="s">
        <v>352</v>
      </c>
      <c r="I97" s="164"/>
      <c r="J97" s="164"/>
      <c r="K97" s="164"/>
      <c r="L97" s="114"/>
      <c r="M97" s="147"/>
      <c r="N97" s="228"/>
      <c r="O97" s="228"/>
    </row>
    <row r="98" spans="1:15" s="112" customFormat="1" ht="38.25" customHeight="1">
      <c r="A98" s="255"/>
      <c r="B98" s="254"/>
      <c r="C98" s="122" t="s">
        <v>516</v>
      </c>
      <c r="D98" s="122" t="s">
        <v>229</v>
      </c>
      <c r="E98" s="114"/>
      <c r="F98" s="146">
        <v>0.2</v>
      </c>
      <c r="G98" s="164" t="s">
        <v>341</v>
      </c>
      <c r="H98" s="164" t="s">
        <v>352</v>
      </c>
      <c r="I98" s="164"/>
      <c r="J98" s="164"/>
      <c r="K98" s="164"/>
      <c r="L98" s="114"/>
      <c r="M98" s="147"/>
      <c r="N98" s="228"/>
      <c r="O98" s="228"/>
    </row>
    <row r="99" spans="1:15" s="112" customFormat="1" ht="38.25" customHeight="1">
      <c r="A99" s="246"/>
      <c r="B99" s="235"/>
      <c r="C99" s="122" t="s">
        <v>517</v>
      </c>
      <c r="D99" s="122" t="s">
        <v>244</v>
      </c>
      <c r="E99" s="114"/>
      <c r="F99" s="146">
        <v>58</v>
      </c>
      <c r="G99" s="164" t="s">
        <v>341</v>
      </c>
      <c r="H99" s="164" t="s">
        <v>352</v>
      </c>
      <c r="I99" s="164"/>
      <c r="J99" s="164"/>
      <c r="K99" s="164"/>
      <c r="L99" s="114"/>
      <c r="M99" s="147"/>
      <c r="N99" s="228"/>
      <c r="O99" s="228"/>
    </row>
    <row r="100" spans="1:15" s="112" customFormat="1" ht="38.25" customHeight="1">
      <c r="A100" s="245">
        <v>38</v>
      </c>
      <c r="B100" s="234" t="s">
        <v>520</v>
      </c>
      <c r="C100" s="122" t="s">
        <v>521</v>
      </c>
      <c r="D100" s="122" t="s">
        <v>244</v>
      </c>
      <c r="E100" s="114"/>
      <c r="F100" s="146">
        <v>36</v>
      </c>
      <c r="G100" s="164" t="s">
        <v>522</v>
      </c>
      <c r="H100" s="164" t="s">
        <v>352</v>
      </c>
      <c r="I100" s="164"/>
      <c r="J100" s="164"/>
      <c r="K100" s="164"/>
      <c r="L100" s="114"/>
      <c r="M100" s="147"/>
      <c r="N100" s="226"/>
      <c r="O100" s="226"/>
    </row>
    <row r="101" spans="1:15" s="112" customFormat="1" ht="38.25" customHeight="1">
      <c r="A101" s="255"/>
      <c r="B101" s="254"/>
      <c r="C101" s="122" t="s">
        <v>523</v>
      </c>
      <c r="D101" s="122" t="s">
        <v>244</v>
      </c>
      <c r="E101" s="114"/>
      <c r="F101" s="146">
        <v>90</v>
      </c>
      <c r="G101" s="164" t="s">
        <v>522</v>
      </c>
      <c r="H101" s="164" t="s">
        <v>352</v>
      </c>
      <c r="I101" s="164"/>
      <c r="J101" s="164"/>
      <c r="K101" s="164"/>
      <c r="L101" s="114"/>
      <c r="M101" s="147"/>
      <c r="N101" s="228"/>
      <c r="O101" s="228"/>
    </row>
    <row r="102" spans="1:15" s="112" customFormat="1" ht="38.25" customHeight="1">
      <c r="A102" s="255"/>
      <c r="B102" s="254"/>
      <c r="C102" s="122" t="s">
        <v>524</v>
      </c>
      <c r="D102" s="122" t="s">
        <v>244</v>
      </c>
      <c r="E102" s="114"/>
      <c r="F102" s="146">
        <v>190</v>
      </c>
      <c r="G102" s="164" t="s">
        <v>522</v>
      </c>
      <c r="H102" s="164" t="s">
        <v>352</v>
      </c>
      <c r="I102" s="164"/>
      <c r="J102" s="164"/>
      <c r="K102" s="164"/>
      <c r="L102" s="114"/>
      <c r="M102" s="147"/>
      <c r="N102" s="228"/>
      <c r="O102" s="228"/>
    </row>
    <row r="103" spans="1:15" s="112" customFormat="1" ht="38.25" customHeight="1">
      <c r="A103" s="255"/>
      <c r="B103" s="254"/>
      <c r="C103" s="122" t="s">
        <v>526</v>
      </c>
      <c r="D103" s="122" t="s">
        <v>525</v>
      </c>
      <c r="E103" s="114"/>
      <c r="F103" s="146">
        <v>55.7</v>
      </c>
      <c r="G103" s="164" t="s">
        <v>522</v>
      </c>
      <c r="H103" s="164" t="s">
        <v>352</v>
      </c>
      <c r="I103" s="164"/>
      <c r="J103" s="164"/>
      <c r="K103" s="164"/>
      <c r="L103" s="114"/>
      <c r="M103" s="147"/>
      <c r="N103" s="228"/>
      <c r="O103" s="228"/>
    </row>
    <row r="104" spans="1:15" s="112" customFormat="1" ht="38.25" customHeight="1">
      <c r="A104" s="255"/>
      <c r="B104" s="254"/>
      <c r="C104" s="122" t="s">
        <v>527</v>
      </c>
      <c r="D104" s="122" t="s">
        <v>525</v>
      </c>
      <c r="E104" s="114"/>
      <c r="F104" s="146">
        <v>127.6</v>
      </c>
      <c r="G104" s="164" t="s">
        <v>522</v>
      </c>
      <c r="H104" s="164" t="s">
        <v>352</v>
      </c>
      <c r="I104" s="164"/>
      <c r="J104" s="164"/>
      <c r="K104" s="164"/>
      <c r="L104" s="114"/>
      <c r="M104" s="147"/>
      <c r="N104" s="228"/>
      <c r="O104" s="228"/>
    </row>
    <row r="105" spans="1:15" s="112" customFormat="1" ht="38.25" customHeight="1">
      <c r="A105" s="255"/>
      <c r="B105" s="254"/>
      <c r="C105" s="122" t="s">
        <v>527</v>
      </c>
      <c r="D105" s="122" t="s">
        <v>525</v>
      </c>
      <c r="E105" s="114"/>
      <c r="F105" s="146">
        <v>73.8</v>
      </c>
      <c r="G105" s="164" t="s">
        <v>427</v>
      </c>
      <c r="H105" s="164" t="s">
        <v>352</v>
      </c>
      <c r="I105" s="164"/>
      <c r="J105" s="164"/>
      <c r="K105" s="164"/>
      <c r="L105" s="114"/>
      <c r="M105" s="147"/>
      <c r="N105" s="228"/>
      <c r="O105" s="228"/>
    </row>
    <row r="106" spans="1:15" s="112" customFormat="1" ht="38.25" customHeight="1">
      <c r="A106" s="255"/>
      <c r="B106" s="254"/>
      <c r="C106" s="122" t="s">
        <v>528</v>
      </c>
      <c r="D106" s="122" t="s">
        <v>529</v>
      </c>
      <c r="E106" s="114"/>
      <c r="F106" s="146">
        <v>37.8</v>
      </c>
      <c r="G106" s="164" t="s">
        <v>427</v>
      </c>
      <c r="H106" s="164" t="s">
        <v>352</v>
      </c>
      <c r="I106" s="164"/>
      <c r="J106" s="164"/>
      <c r="K106" s="164"/>
      <c r="L106" s="114"/>
      <c r="M106" s="147"/>
      <c r="N106" s="228"/>
      <c r="O106" s="228"/>
    </row>
    <row r="107" spans="1:15" s="112" customFormat="1" ht="38.25" customHeight="1">
      <c r="A107" s="246"/>
      <c r="B107" s="235"/>
      <c r="C107" s="122" t="s">
        <v>530</v>
      </c>
      <c r="D107" s="122" t="s">
        <v>525</v>
      </c>
      <c r="E107" s="114"/>
      <c r="F107" s="146">
        <v>195</v>
      </c>
      <c r="G107" s="164" t="s">
        <v>427</v>
      </c>
      <c r="H107" s="164" t="s">
        <v>352</v>
      </c>
      <c r="I107" s="164"/>
      <c r="J107" s="164"/>
      <c r="K107" s="164"/>
      <c r="L107" s="114"/>
      <c r="M107" s="147"/>
      <c r="N107" s="228"/>
      <c r="O107" s="228"/>
    </row>
    <row r="108" spans="1:15" s="112" customFormat="1" ht="38.25" customHeight="1">
      <c r="A108" s="245">
        <v>39</v>
      </c>
      <c r="B108" s="234" t="s">
        <v>531</v>
      </c>
      <c r="C108" s="122" t="s">
        <v>532</v>
      </c>
      <c r="D108" s="122" t="s">
        <v>244</v>
      </c>
      <c r="E108" s="114"/>
      <c r="F108" s="146">
        <v>72</v>
      </c>
      <c r="G108" s="164" t="s">
        <v>338</v>
      </c>
      <c r="H108" s="164"/>
      <c r="I108" s="164"/>
      <c r="J108" s="164"/>
      <c r="K108" s="164"/>
      <c r="L108" s="114"/>
      <c r="M108" s="147"/>
      <c r="N108" s="226"/>
      <c r="O108" s="226"/>
    </row>
    <row r="109" spans="1:15" s="112" customFormat="1" ht="38.25" customHeight="1">
      <c r="A109" s="255"/>
      <c r="B109" s="254"/>
      <c r="C109" s="122" t="s">
        <v>533</v>
      </c>
      <c r="D109" s="122" t="s">
        <v>244</v>
      </c>
      <c r="E109" s="114"/>
      <c r="F109" s="146">
        <v>244</v>
      </c>
      <c r="G109" s="164" t="s">
        <v>341</v>
      </c>
      <c r="H109" s="164"/>
      <c r="I109" s="164"/>
      <c r="J109" s="164"/>
      <c r="K109" s="164"/>
      <c r="L109" s="114"/>
      <c r="M109" s="147"/>
      <c r="N109" s="228"/>
      <c r="O109" s="228"/>
    </row>
    <row r="110" spans="1:15" s="112" customFormat="1" ht="38.25" customHeight="1">
      <c r="A110" s="255"/>
      <c r="B110" s="254"/>
      <c r="C110" s="122" t="s">
        <v>534</v>
      </c>
      <c r="D110" s="122" t="s">
        <v>244</v>
      </c>
      <c r="E110" s="114"/>
      <c r="F110" s="146">
        <v>168</v>
      </c>
      <c r="G110" s="164" t="s">
        <v>338</v>
      </c>
      <c r="H110" s="164"/>
      <c r="I110" s="164"/>
      <c r="J110" s="164"/>
      <c r="K110" s="164"/>
      <c r="L110" s="114"/>
      <c r="M110" s="147"/>
      <c r="N110" s="228"/>
      <c r="O110" s="228"/>
    </row>
    <row r="111" spans="1:15" s="112" customFormat="1" ht="38.25" customHeight="1">
      <c r="A111" s="255"/>
      <c r="B111" s="254"/>
      <c r="C111" s="122" t="s">
        <v>535</v>
      </c>
      <c r="D111" s="122" t="s">
        <v>244</v>
      </c>
      <c r="E111" s="114"/>
      <c r="F111" s="146">
        <v>105</v>
      </c>
      <c r="G111" s="164" t="s">
        <v>338</v>
      </c>
      <c r="H111" s="164"/>
      <c r="I111" s="164"/>
      <c r="J111" s="164"/>
      <c r="K111" s="164"/>
      <c r="L111" s="114"/>
      <c r="M111" s="147"/>
      <c r="N111" s="228"/>
      <c r="O111" s="228"/>
    </row>
    <row r="112" spans="1:15" s="112" customFormat="1" ht="38.25" customHeight="1">
      <c r="A112" s="255"/>
      <c r="B112" s="254"/>
      <c r="C112" s="122" t="s">
        <v>415</v>
      </c>
      <c r="D112" s="122" t="s">
        <v>244</v>
      </c>
      <c r="E112" s="114"/>
      <c r="F112" s="146">
        <v>324</v>
      </c>
      <c r="G112" s="164" t="s">
        <v>338</v>
      </c>
      <c r="H112" s="164"/>
      <c r="I112" s="164"/>
      <c r="J112" s="164"/>
      <c r="K112" s="164"/>
      <c r="L112" s="114"/>
      <c r="M112" s="147"/>
      <c r="N112" s="228"/>
      <c r="O112" s="228"/>
    </row>
    <row r="113" spans="1:15" s="112" customFormat="1" ht="38.25" customHeight="1">
      <c r="A113" s="255"/>
      <c r="B113" s="254"/>
      <c r="C113" s="122" t="s">
        <v>536</v>
      </c>
      <c r="D113" s="122" t="s">
        <v>537</v>
      </c>
      <c r="E113" s="114">
        <v>0.8</v>
      </c>
      <c r="F113" s="146"/>
      <c r="G113" s="164" t="s">
        <v>341</v>
      </c>
      <c r="H113" s="164"/>
      <c r="I113" s="164"/>
      <c r="J113" s="164"/>
      <c r="K113" s="164"/>
      <c r="L113" s="114"/>
      <c r="M113" s="147"/>
      <c r="N113" s="228"/>
      <c r="O113" s="228"/>
    </row>
    <row r="114" spans="1:15" s="112" customFormat="1" ht="38.25" customHeight="1">
      <c r="A114" s="255"/>
      <c r="B114" s="254"/>
      <c r="C114" s="122" t="s">
        <v>449</v>
      </c>
      <c r="D114" s="122" t="s">
        <v>537</v>
      </c>
      <c r="E114" s="114">
        <v>0.75</v>
      </c>
      <c r="F114" s="146"/>
      <c r="G114" s="164" t="s">
        <v>341</v>
      </c>
      <c r="H114" s="164"/>
      <c r="I114" s="164"/>
      <c r="J114" s="164"/>
      <c r="K114" s="164"/>
      <c r="L114" s="114"/>
      <c r="M114" s="147"/>
      <c r="N114" s="228"/>
      <c r="O114" s="228"/>
    </row>
    <row r="115" spans="1:15" s="112" customFormat="1" ht="38.25" customHeight="1">
      <c r="A115" s="255"/>
      <c r="B115" s="254"/>
      <c r="C115" s="122" t="s">
        <v>538</v>
      </c>
      <c r="D115" s="122" t="s">
        <v>537</v>
      </c>
      <c r="E115" s="114">
        <v>0.2</v>
      </c>
      <c r="F115" s="146"/>
      <c r="G115" s="164" t="s">
        <v>341</v>
      </c>
      <c r="H115" s="164"/>
      <c r="I115" s="164"/>
      <c r="J115" s="164"/>
      <c r="K115" s="164"/>
      <c r="L115" s="114"/>
      <c r="M115" s="147"/>
      <c r="N115" s="228"/>
      <c r="O115" s="228"/>
    </row>
    <row r="116" spans="1:15" s="112" customFormat="1" ht="38.25" customHeight="1">
      <c r="A116" s="255"/>
      <c r="B116" s="254"/>
      <c r="C116" s="122" t="s">
        <v>539</v>
      </c>
      <c r="D116" s="122" t="s">
        <v>537</v>
      </c>
      <c r="E116" s="114">
        <v>0.2</v>
      </c>
      <c r="F116" s="146"/>
      <c r="G116" s="164" t="s">
        <v>341</v>
      </c>
      <c r="H116" s="164"/>
      <c r="I116" s="164"/>
      <c r="J116" s="164"/>
      <c r="K116" s="164"/>
      <c r="L116" s="114"/>
      <c r="M116" s="147"/>
      <c r="N116" s="228"/>
      <c r="O116" s="228"/>
    </row>
    <row r="117" spans="1:15" s="112" customFormat="1" ht="38.25" customHeight="1">
      <c r="A117" s="255"/>
      <c r="B117" s="254"/>
      <c r="C117" s="122" t="s">
        <v>540</v>
      </c>
      <c r="D117" s="122" t="s">
        <v>537</v>
      </c>
      <c r="E117" s="114">
        <v>0.3</v>
      </c>
      <c r="F117" s="146"/>
      <c r="G117" s="164" t="s">
        <v>341</v>
      </c>
      <c r="H117" s="164"/>
      <c r="I117" s="164"/>
      <c r="J117" s="164"/>
      <c r="K117" s="164"/>
      <c r="L117" s="114"/>
      <c r="M117" s="147"/>
      <c r="N117" s="228"/>
      <c r="O117" s="228"/>
    </row>
    <row r="118" spans="1:15" s="112" customFormat="1" ht="38.25" customHeight="1">
      <c r="A118" s="255"/>
      <c r="B118" s="254"/>
      <c r="C118" s="122" t="s">
        <v>541</v>
      </c>
      <c r="D118" s="122" t="s">
        <v>537</v>
      </c>
      <c r="E118" s="114">
        <v>0.1</v>
      </c>
      <c r="F118" s="146"/>
      <c r="G118" s="164" t="s">
        <v>341</v>
      </c>
      <c r="H118" s="164"/>
      <c r="I118" s="164"/>
      <c r="J118" s="164"/>
      <c r="K118" s="164"/>
      <c r="L118" s="114"/>
      <c r="M118" s="147"/>
      <c r="N118" s="228"/>
      <c r="O118" s="228"/>
    </row>
    <row r="119" spans="1:15" s="112" customFormat="1" ht="38.25" customHeight="1">
      <c r="A119" s="246"/>
      <c r="B119" s="235"/>
      <c r="C119" s="122" t="s">
        <v>542</v>
      </c>
      <c r="D119" s="122" t="s">
        <v>537</v>
      </c>
      <c r="E119" s="114">
        <v>0.1</v>
      </c>
      <c r="F119" s="146"/>
      <c r="G119" s="164" t="s">
        <v>341</v>
      </c>
      <c r="H119" s="164"/>
      <c r="I119" s="164"/>
      <c r="J119" s="164"/>
      <c r="K119" s="164"/>
      <c r="L119" s="114"/>
      <c r="M119" s="147"/>
      <c r="N119" s="228"/>
      <c r="O119" s="228"/>
    </row>
    <row r="120" spans="1:15" s="112" customFormat="1" ht="38.25" customHeight="1">
      <c r="A120" s="164">
        <v>40</v>
      </c>
      <c r="B120" s="165" t="s">
        <v>544</v>
      </c>
      <c r="C120" s="122" t="s">
        <v>545</v>
      </c>
      <c r="D120" s="122" t="s">
        <v>225</v>
      </c>
      <c r="E120" s="114">
        <f>40.97</f>
        <v>40.97</v>
      </c>
      <c r="F120" s="146">
        <v>3122.84</v>
      </c>
      <c r="G120" s="164" t="s">
        <v>341</v>
      </c>
      <c r="H120" s="164" t="s">
        <v>370</v>
      </c>
      <c r="I120" s="164" t="s">
        <v>546</v>
      </c>
      <c r="J120" s="164"/>
      <c r="K120" s="164"/>
      <c r="L120" s="114"/>
      <c r="M120" s="147"/>
      <c r="N120" s="226"/>
      <c r="O120" s="226"/>
    </row>
    <row r="121" spans="1:15" s="112" customFormat="1" ht="38.25" customHeight="1">
      <c r="A121" s="164">
        <v>41</v>
      </c>
      <c r="B121" s="165" t="s">
        <v>548</v>
      </c>
      <c r="C121" s="122" t="s">
        <v>547</v>
      </c>
      <c r="D121" s="122" t="s">
        <v>225</v>
      </c>
      <c r="E121" s="114"/>
      <c r="F121" s="146">
        <v>1187.6</v>
      </c>
      <c r="G121" s="164" t="s">
        <v>341</v>
      </c>
      <c r="H121" s="164" t="s">
        <v>352</v>
      </c>
      <c r="I121" s="164"/>
      <c r="J121" s="164"/>
      <c r="K121" s="164"/>
      <c r="L121" s="114"/>
      <c r="M121" s="147"/>
      <c r="N121" s="228"/>
      <c r="O121" s="228"/>
    </row>
    <row r="122" spans="1:15" s="112" customFormat="1" ht="38.25" customHeight="1">
      <c r="A122" s="164">
        <v>42</v>
      </c>
      <c r="B122" s="165" t="s">
        <v>550</v>
      </c>
      <c r="C122" s="122" t="s">
        <v>551</v>
      </c>
      <c r="D122" s="122" t="s">
        <v>6</v>
      </c>
      <c r="E122" s="114"/>
      <c r="F122" s="146">
        <v>4260</v>
      </c>
      <c r="G122" s="164" t="s">
        <v>341</v>
      </c>
      <c r="H122" s="164" t="s">
        <v>374</v>
      </c>
      <c r="I122" s="164" t="s">
        <v>552</v>
      </c>
      <c r="J122" s="164"/>
      <c r="K122" s="164"/>
      <c r="L122" s="114"/>
      <c r="M122" s="147"/>
      <c r="N122" s="228"/>
      <c r="O122" s="228"/>
    </row>
    <row r="123" spans="1:15" s="112" customFormat="1" ht="38.25" customHeight="1">
      <c r="A123" s="245">
        <v>43</v>
      </c>
      <c r="B123" s="232" t="s">
        <v>553</v>
      </c>
      <c r="C123" s="122" t="s">
        <v>554</v>
      </c>
      <c r="D123" s="122" t="s">
        <v>6</v>
      </c>
      <c r="E123" s="114">
        <v>2.625</v>
      </c>
      <c r="F123" s="146">
        <f>283.62</f>
        <v>283.62</v>
      </c>
      <c r="G123" s="164" t="s">
        <v>555</v>
      </c>
      <c r="H123" s="164" t="s">
        <v>352</v>
      </c>
      <c r="I123" s="164" t="s">
        <v>337</v>
      </c>
      <c r="J123" s="164"/>
      <c r="K123" s="164"/>
      <c r="L123" s="114"/>
      <c r="M123" s="147"/>
      <c r="N123" s="228"/>
      <c r="O123" s="228"/>
    </row>
    <row r="124" spans="1:15" s="112" customFormat="1" ht="38.25" customHeight="1">
      <c r="A124" s="255"/>
      <c r="B124" s="259"/>
      <c r="C124" s="122" t="s">
        <v>556</v>
      </c>
      <c r="D124" s="122" t="s">
        <v>6</v>
      </c>
      <c r="E124" s="114">
        <v>2.329</v>
      </c>
      <c r="F124" s="146">
        <v>211.7</v>
      </c>
      <c r="G124" s="164" t="s">
        <v>341</v>
      </c>
      <c r="H124" s="164" t="s">
        <v>352</v>
      </c>
      <c r="I124" s="164" t="s">
        <v>337</v>
      </c>
      <c r="J124" s="164"/>
      <c r="K124" s="164"/>
      <c r="L124" s="114"/>
      <c r="M124" s="147"/>
      <c r="N124" s="228"/>
      <c r="O124" s="228"/>
    </row>
    <row r="125" spans="1:15" s="112" customFormat="1" ht="38.25" customHeight="1">
      <c r="A125" s="255"/>
      <c r="B125" s="259"/>
      <c r="C125" s="122" t="s">
        <v>557</v>
      </c>
      <c r="D125" s="122" t="s">
        <v>6</v>
      </c>
      <c r="E125" s="114">
        <v>1.57</v>
      </c>
      <c r="F125" s="146">
        <v>142.68</v>
      </c>
      <c r="G125" s="164" t="s">
        <v>341</v>
      </c>
      <c r="H125" s="164" t="s">
        <v>352</v>
      </c>
      <c r="I125" s="164" t="s">
        <v>337</v>
      </c>
      <c r="J125" s="164"/>
      <c r="K125" s="164"/>
      <c r="L125" s="114"/>
      <c r="M125" s="147"/>
      <c r="N125" s="228"/>
      <c r="O125" s="228"/>
    </row>
    <row r="126" spans="1:15" s="112" customFormat="1" ht="38.25" customHeight="1">
      <c r="A126" s="255"/>
      <c r="B126" s="259"/>
      <c r="C126" s="122" t="s">
        <v>558</v>
      </c>
      <c r="D126" s="122" t="s">
        <v>6</v>
      </c>
      <c r="E126" s="114">
        <v>2.329</v>
      </c>
      <c r="F126" s="146">
        <v>211.7</v>
      </c>
      <c r="G126" s="164" t="s">
        <v>341</v>
      </c>
      <c r="H126" s="164" t="s">
        <v>352</v>
      </c>
      <c r="I126" s="164" t="s">
        <v>337</v>
      </c>
      <c r="J126" s="164"/>
      <c r="K126" s="164"/>
      <c r="L126" s="114"/>
      <c r="M126" s="147"/>
      <c r="N126" s="228"/>
      <c r="O126" s="228"/>
    </row>
    <row r="127" spans="1:15" s="112" customFormat="1" ht="38.25" customHeight="1">
      <c r="A127" s="255"/>
      <c r="B127" s="259"/>
      <c r="C127" s="122" t="s">
        <v>559</v>
      </c>
      <c r="D127" s="122" t="s">
        <v>6</v>
      </c>
      <c r="E127" s="114">
        <v>7.019</v>
      </c>
      <c r="F127" s="146">
        <v>993.53</v>
      </c>
      <c r="G127" s="164" t="s">
        <v>427</v>
      </c>
      <c r="H127" s="164" t="s">
        <v>352</v>
      </c>
      <c r="I127" s="164" t="s">
        <v>337</v>
      </c>
      <c r="J127" s="164"/>
      <c r="K127" s="164"/>
      <c r="L127" s="114"/>
      <c r="M127" s="147"/>
      <c r="N127" s="228"/>
      <c r="O127" s="228"/>
    </row>
    <row r="128" spans="1:15" s="112" customFormat="1" ht="38.25" customHeight="1">
      <c r="A128" s="255"/>
      <c r="B128" s="259"/>
      <c r="C128" s="122" t="s">
        <v>560</v>
      </c>
      <c r="D128" s="122" t="s">
        <v>6</v>
      </c>
      <c r="E128" s="114">
        <v>2.444</v>
      </c>
      <c r="F128" s="146">
        <v>222.15</v>
      </c>
      <c r="G128" s="164" t="s">
        <v>427</v>
      </c>
      <c r="H128" s="164" t="s">
        <v>352</v>
      </c>
      <c r="I128" s="164" t="s">
        <v>337</v>
      </c>
      <c r="J128" s="164"/>
      <c r="K128" s="164"/>
      <c r="L128" s="114"/>
      <c r="M128" s="147"/>
      <c r="N128" s="228"/>
      <c r="O128" s="228"/>
    </row>
    <row r="129" spans="1:15" s="112" customFormat="1" ht="38.25" customHeight="1">
      <c r="A129" s="255"/>
      <c r="B129" s="259"/>
      <c r="C129" s="122" t="s">
        <v>561</v>
      </c>
      <c r="D129" s="122" t="s">
        <v>6</v>
      </c>
      <c r="E129" s="114">
        <v>2.601</v>
      </c>
      <c r="F129" s="146">
        <v>236.43</v>
      </c>
      <c r="G129" s="164" t="s">
        <v>427</v>
      </c>
      <c r="H129" s="164" t="s">
        <v>352</v>
      </c>
      <c r="I129" s="164" t="s">
        <v>337</v>
      </c>
      <c r="J129" s="164"/>
      <c r="K129" s="164"/>
      <c r="L129" s="114"/>
      <c r="M129" s="147"/>
      <c r="N129" s="229"/>
      <c r="O129" s="229"/>
    </row>
    <row r="130" spans="1:15" s="112" customFormat="1" ht="38.25" customHeight="1">
      <c r="A130" s="255"/>
      <c r="B130" s="259"/>
      <c r="C130" s="122" t="s">
        <v>562</v>
      </c>
      <c r="D130" s="122" t="s">
        <v>6</v>
      </c>
      <c r="E130" s="114">
        <v>1.166</v>
      </c>
      <c r="F130" s="146">
        <v>106</v>
      </c>
      <c r="G130" s="164" t="s">
        <v>427</v>
      </c>
      <c r="H130" s="164" t="s">
        <v>352</v>
      </c>
      <c r="I130" s="164" t="s">
        <v>337</v>
      </c>
      <c r="J130" s="164"/>
      <c r="K130" s="164"/>
      <c r="L130" s="114"/>
      <c r="M130" s="147"/>
      <c r="N130" s="229"/>
      <c r="O130" s="229"/>
    </row>
    <row r="131" spans="1:15" s="112" customFormat="1" ht="38.25" customHeight="1">
      <c r="A131" s="255"/>
      <c r="B131" s="259"/>
      <c r="C131" s="122" t="s">
        <v>563</v>
      </c>
      <c r="D131" s="122" t="s">
        <v>6</v>
      </c>
      <c r="E131" s="114">
        <v>0.96</v>
      </c>
      <c r="F131" s="146">
        <v>87.3</v>
      </c>
      <c r="G131" s="164" t="s">
        <v>427</v>
      </c>
      <c r="H131" s="164" t="s">
        <v>352</v>
      </c>
      <c r="I131" s="164" t="s">
        <v>337</v>
      </c>
      <c r="J131" s="164"/>
      <c r="K131" s="164"/>
      <c r="L131" s="114"/>
      <c r="M131" s="147"/>
      <c r="N131" s="229"/>
      <c r="O131" s="229"/>
    </row>
    <row r="132" spans="1:15" s="112" customFormat="1" ht="38.25" customHeight="1">
      <c r="A132" s="255"/>
      <c r="B132" s="259"/>
      <c r="C132" s="122" t="s">
        <v>564</v>
      </c>
      <c r="D132" s="122" t="s">
        <v>6</v>
      </c>
      <c r="E132" s="114">
        <v>1.035</v>
      </c>
      <c r="F132" s="146">
        <v>94.11</v>
      </c>
      <c r="G132" s="164" t="s">
        <v>427</v>
      </c>
      <c r="H132" s="164" t="s">
        <v>352</v>
      </c>
      <c r="I132" s="164" t="s">
        <v>337</v>
      </c>
      <c r="J132" s="164"/>
      <c r="K132" s="164"/>
      <c r="L132" s="114"/>
      <c r="M132" s="147"/>
      <c r="N132" s="229"/>
      <c r="O132" s="229"/>
    </row>
    <row r="133" spans="1:15" s="112" customFormat="1" ht="38.25" customHeight="1">
      <c r="A133" s="255"/>
      <c r="B133" s="259"/>
      <c r="C133" s="122" t="s">
        <v>565</v>
      </c>
      <c r="D133" s="122" t="s">
        <v>6</v>
      </c>
      <c r="E133" s="114">
        <v>1.192</v>
      </c>
      <c r="F133" s="146">
        <v>108.32</v>
      </c>
      <c r="G133" s="164" t="s">
        <v>427</v>
      </c>
      <c r="H133" s="164" t="s">
        <v>352</v>
      </c>
      <c r="I133" s="164" t="s">
        <v>337</v>
      </c>
      <c r="J133" s="164"/>
      <c r="K133" s="164"/>
      <c r="L133" s="114"/>
      <c r="M133" s="147"/>
      <c r="N133" s="226"/>
      <c r="O133" s="226"/>
    </row>
    <row r="134" spans="1:15" s="112" customFormat="1" ht="38.25" customHeight="1">
      <c r="A134" s="246"/>
      <c r="B134" s="260"/>
      <c r="C134" s="122" t="s">
        <v>566</v>
      </c>
      <c r="D134" s="122" t="s">
        <v>6</v>
      </c>
      <c r="E134" s="114">
        <v>1.804</v>
      </c>
      <c r="F134" s="146">
        <v>164</v>
      </c>
      <c r="G134" s="164" t="s">
        <v>427</v>
      </c>
      <c r="H134" s="164" t="s">
        <v>352</v>
      </c>
      <c r="I134" s="164" t="s">
        <v>337</v>
      </c>
      <c r="J134" s="164"/>
      <c r="K134" s="164"/>
      <c r="L134" s="114"/>
      <c r="M134" s="147"/>
      <c r="N134" s="229"/>
      <c r="O134" s="229"/>
    </row>
    <row r="135" spans="1:15" s="112" customFormat="1" ht="38.25" customHeight="1">
      <c r="A135" s="164">
        <v>44</v>
      </c>
      <c r="B135" s="122" t="s">
        <v>567</v>
      </c>
      <c r="C135" s="122" t="s">
        <v>568</v>
      </c>
      <c r="D135" s="122" t="s">
        <v>285</v>
      </c>
      <c r="E135" s="114"/>
      <c r="F135" s="146">
        <v>320</v>
      </c>
      <c r="G135" s="164" t="s">
        <v>338</v>
      </c>
      <c r="H135" s="164" t="s">
        <v>378</v>
      </c>
      <c r="I135" s="164"/>
      <c r="J135" s="164"/>
      <c r="K135" s="164"/>
      <c r="L135" s="114"/>
      <c r="M135" s="147"/>
      <c r="N135" s="229"/>
      <c r="O135" s="229"/>
    </row>
    <row r="136" spans="1:15" s="112" customFormat="1" ht="38.25" customHeight="1">
      <c r="A136" s="164">
        <v>45</v>
      </c>
      <c r="B136" s="122" t="s">
        <v>573</v>
      </c>
      <c r="C136" s="122" t="s">
        <v>574</v>
      </c>
      <c r="D136" s="122" t="s">
        <v>285</v>
      </c>
      <c r="E136" s="114">
        <v>21.5</v>
      </c>
      <c r="F136" s="146"/>
      <c r="G136" s="164"/>
      <c r="H136" s="164" t="s">
        <v>378</v>
      </c>
      <c r="I136" s="164"/>
      <c r="J136" s="164"/>
      <c r="K136" s="164"/>
      <c r="L136" s="114"/>
      <c r="M136" s="147"/>
      <c r="N136" s="229"/>
      <c r="O136" s="229"/>
    </row>
    <row r="137" spans="1:15" s="112" customFormat="1" ht="38.25" customHeight="1">
      <c r="A137" s="164">
        <v>46</v>
      </c>
      <c r="B137" s="122" t="s">
        <v>575</v>
      </c>
      <c r="C137" s="122" t="s">
        <v>576</v>
      </c>
      <c r="D137" s="122" t="s">
        <v>577</v>
      </c>
      <c r="E137" s="114"/>
      <c r="F137" s="146">
        <v>560.4</v>
      </c>
      <c r="G137" s="164" t="s">
        <v>341</v>
      </c>
      <c r="H137" s="164"/>
      <c r="I137" s="164" t="s">
        <v>578</v>
      </c>
      <c r="J137" s="164"/>
      <c r="K137" s="164"/>
      <c r="L137" s="114"/>
      <c r="M137" s="147"/>
      <c r="N137" s="229"/>
      <c r="O137" s="229"/>
    </row>
    <row r="138" spans="1:15" s="112" customFormat="1" ht="38.25" customHeight="1">
      <c r="A138" s="164"/>
      <c r="B138" s="122"/>
      <c r="C138" s="122"/>
      <c r="D138" s="122"/>
      <c r="E138" s="114"/>
      <c r="F138" s="146"/>
      <c r="G138" s="164"/>
      <c r="H138" s="164"/>
      <c r="I138" s="164"/>
      <c r="J138" s="164"/>
      <c r="K138" s="164"/>
      <c r="L138" s="114"/>
      <c r="M138" s="147"/>
      <c r="N138" s="229"/>
      <c r="O138" s="229"/>
    </row>
    <row r="139" spans="1:15" s="112" customFormat="1" ht="38.25" customHeight="1">
      <c r="A139" s="164"/>
      <c r="B139" s="122"/>
      <c r="C139" s="122"/>
      <c r="D139" s="122"/>
      <c r="E139" s="114"/>
      <c r="F139" s="146"/>
      <c r="G139" s="164"/>
      <c r="H139" s="164"/>
      <c r="I139" s="164"/>
      <c r="J139" s="164"/>
      <c r="K139" s="164"/>
      <c r="L139" s="114"/>
      <c r="M139" s="147"/>
      <c r="N139" s="226"/>
      <c r="O139" s="226"/>
    </row>
    <row r="140" spans="1:15" s="112" customFormat="1" ht="38.25" customHeight="1">
      <c r="A140" s="164"/>
      <c r="B140" s="122"/>
      <c r="C140" s="122"/>
      <c r="D140" s="122"/>
      <c r="E140" s="114"/>
      <c r="F140" s="146"/>
      <c r="G140" s="164"/>
      <c r="H140" s="164"/>
      <c r="I140" s="164"/>
      <c r="J140" s="164"/>
      <c r="K140" s="164"/>
      <c r="L140" s="114"/>
      <c r="M140" s="147"/>
      <c r="N140" s="193"/>
      <c r="O140" s="193"/>
    </row>
    <row r="141" spans="1:15" s="112" customFormat="1" ht="38.25" customHeight="1">
      <c r="A141" s="115"/>
      <c r="B141" s="122"/>
      <c r="C141" s="122"/>
      <c r="D141" s="122"/>
      <c r="E141" s="114"/>
      <c r="F141" s="146"/>
      <c r="G141" s="115"/>
      <c r="H141" s="164"/>
      <c r="I141" s="164"/>
      <c r="J141" s="115"/>
      <c r="K141" s="115"/>
      <c r="L141" s="114"/>
      <c r="M141" s="147"/>
      <c r="N141" s="141"/>
      <c r="O141" s="141"/>
    </row>
    <row r="142" spans="1:15" s="112" customFormat="1" ht="38.25" customHeight="1">
      <c r="A142" s="164"/>
      <c r="B142" s="122"/>
      <c r="C142" s="16"/>
      <c r="D142" s="16"/>
      <c r="E142" s="17" t="s">
        <v>219</v>
      </c>
      <c r="F142" s="40" t="s">
        <v>3</v>
      </c>
      <c r="G142" s="14"/>
      <c r="H142" s="14"/>
      <c r="I142" s="14"/>
      <c r="J142" s="14"/>
      <c r="K142" s="14"/>
      <c r="L142" s="17" t="s">
        <v>219</v>
      </c>
      <c r="M142" s="153" t="s">
        <v>3</v>
      </c>
      <c r="N142" s="141"/>
      <c r="O142" s="141"/>
    </row>
    <row r="143" spans="1:15" s="112" customFormat="1" ht="38.25" customHeight="1">
      <c r="A143" s="115"/>
      <c r="B143" s="122"/>
      <c r="C143" s="21"/>
      <c r="D143" s="21"/>
      <c r="E143" s="31">
        <f>SUM(E6:E142)</f>
        <v>512.039</v>
      </c>
      <c r="F143" s="41">
        <f>SUM(F6:F142)</f>
        <v>84665.1249</v>
      </c>
      <c r="G143" s="22"/>
      <c r="H143" s="22"/>
      <c r="I143" s="22"/>
      <c r="J143" s="22"/>
      <c r="K143" s="22"/>
      <c r="L143" s="23">
        <f>SUM(L6:L142)</f>
        <v>0</v>
      </c>
      <c r="M143" s="42">
        <f>SUM(M6:M142)</f>
        <v>0</v>
      </c>
      <c r="N143" s="141"/>
      <c r="O143" s="141"/>
    </row>
    <row r="144" spans="2:13" ht="12.75">
      <c r="B144" s="122"/>
      <c r="C144" s="16"/>
      <c r="D144" s="16"/>
      <c r="E144" s="43"/>
      <c r="F144" s="43"/>
      <c r="G144" s="14"/>
      <c r="H144" s="14"/>
      <c r="I144" s="14"/>
      <c r="J144" s="14"/>
      <c r="K144" s="14"/>
      <c r="L144" s="43"/>
      <c r="M144" s="44"/>
    </row>
    <row r="145" spans="1:13" ht="15.75">
      <c r="A145" s="19"/>
      <c r="B145" s="15"/>
      <c r="C145" s="16"/>
      <c r="D145" s="16"/>
      <c r="E145" s="43"/>
      <c r="F145" s="43"/>
      <c r="G145" s="14"/>
      <c r="H145" s="14"/>
      <c r="I145" s="14"/>
      <c r="J145" s="14"/>
      <c r="K145" s="14"/>
      <c r="L145" s="43"/>
      <c r="M145" s="44"/>
    </row>
    <row r="146" spans="1:13" ht="15.75">
      <c r="A146" s="14"/>
      <c r="B146" s="20" t="s">
        <v>51</v>
      </c>
      <c r="E146" s="27"/>
      <c r="F146" s="27"/>
      <c r="L146" s="45"/>
      <c r="M146" s="46"/>
    </row>
    <row r="147" spans="1:13" ht="12.75">
      <c r="A147" s="14"/>
      <c r="B147" s="15"/>
      <c r="C147" s="47"/>
      <c r="D147" s="47"/>
      <c r="E147" s="48"/>
      <c r="F147" s="48"/>
      <c r="G147" s="39"/>
      <c r="H147" s="39"/>
      <c r="I147" s="39"/>
      <c r="J147" s="39"/>
      <c r="K147" s="39"/>
      <c r="L147" s="49"/>
      <c r="M147" s="50"/>
    </row>
    <row r="148" ht="12.75">
      <c r="B148" s="16"/>
    </row>
    <row r="149" ht="12.75">
      <c r="A149" s="39"/>
    </row>
    <row r="150" ht="12.75">
      <c r="B150" s="47"/>
    </row>
  </sheetData>
  <sheetProtection/>
  <mergeCells count="29">
    <mergeCell ref="A123:A134"/>
    <mergeCell ref="B123:B134"/>
    <mergeCell ref="H4:I4"/>
    <mergeCell ref="B17:B23"/>
    <mergeCell ref="A17:A23"/>
    <mergeCell ref="B26:B28"/>
    <mergeCell ref="A26:A28"/>
    <mergeCell ref="B54:B61"/>
    <mergeCell ref="A54:A61"/>
    <mergeCell ref="B29:B32"/>
    <mergeCell ref="B42:B50"/>
    <mergeCell ref="A42:A50"/>
    <mergeCell ref="B51:B52"/>
    <mergeCell ref="A51:A52"/>
    <mergeCell ref="A29:A32"/>
    <mergeCell ref="B33:B36"/>
    <mergeCell ref="A33:A36"/>
    <mergeCell ref="B37:B40"/>
    <mergeCell ref="A37:A40"/>
    <mergeCell ref="B100:B107"/>
    <mergeCell ref="A100:A107"/>
    <mergeCell ref="B108:B119"/>
    <mergeCell ref="A108:A119"/>
    <mergeCell ref="B77:B80"/>
    <mergeCell ref="A77:A80"/>
    <mergeCell ref="A81:A85"/>
    <mergeCell ref="B81:B85"/>
    <mergeCell ref="B86:B99"/>
    <mergeCell ref="A86:A99"/>
  </mergeCells>
  <printOptions horizontalCentered="1"/>
  <pageMargins left="0.3937007874015748" right="0.3937007874015748" top="0.3937007874015748" bottom="0.3937007874015748" header="0.1968503937007874" footer="0.1968503937007874"/>
  <pageSetup fitToHeight="21" horizontalDpi="600" verticalDpi="600" orientation="landscape" paperSize="9" scale="97" r:id="rId1"/>
  <headerFooter alignWithMargins="0">
    <oddHeader>&amp;C&amp;"Times New Roman CE,Kursywa"&amp;8Rejestr przedsiębiorstw eksploatujących instalacje i urządzenia, w których są lub były wykorzystywane substancje stwarzające szczególne zagrożenie dla środowiska (azbest) w województwie podkarpackim</oddHeader>
    <oddFooter>&amp;L&amp;"Times New Roman CE,Normalny"&amp;8Druk: &amp;D  &amp;T&amp;R&amp;"Times New Roman CE,Normalny"Strona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67" zoomScaleNormal="67" zoomScalePageLayoutView="0" workbookViewId="0" topLeftCell="A1">
      <pane ySplit="9" topLeftCell="A10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4.625" style="25" bestFit="1" customWidth="1"/>
    <col min="2" max="2" width="73.25390625" style="18" customWidth="1"/>
    <col min="3" max="3" width="25.125" style="18" bestFit="1" customWidth="1"/>
    <col min="4" max="4" width="13.375" style="35" bestFit="1" customWidth="1"/>
    <col min="5" max="5" width="13.00390625" style="35" bestFit="1" customWidth="1"/>
    <col min="6" max="6" width="10.375" style="18" bestFit="1" customWidth="1"/>
    <col min="7" max="7" width="48.625" style="25" bestFit="1" customWidth="1"/>
    <col min="8" max="8" width="65.00390625" style="25" bestFit="1" customWidth="1"/>
    <col min="9" max="10" width="18.875" style="18" bestFit="1" customWidth="1"/>
    <col min="11" max="11" width="15.875" style="18" bestFit="1" customWidth="1"/>
    <col min="12" max="12" width="43.875" style="97" bestFit="1" customWidth="1"/>
    <col min="13" max="13" width="42.375" style="97" bestFit="1" customWidth="1"/>
    <col min="14" max="16384" width="9.125" style="18" customWidth="1"/>
  </cols>
  <sheetData>
    <row r="1" spans="1:11" ht="24" customHeight="1">
      <c r="A1" s="33" t="s">
        <v>233</v>
      </c>
      <c r="B1" s="34"/>
      <c r="C1" s="141"/>
      <c r="G1" s="18"/>
      <c r="H1" s="18"/>
      <c r="J1" s="34"/>
      <c r="K1" s="34"/>
    </row>
    <row r="2" spans="1:2" ht="12.75">
      <c r="A2" s="33"/>
      <c r="B2" s="34"/>
    </row>
    <row r="3" spans="1:33" s="53" customFormat="1" ht="15.75">
      <c r="A3" s="34" t="s">
        <v>236</v>
      </c>
      <c r="B3" s="34"/>
      <c r="C3" s="52"/>
      <c r="D3" s="47"/>
      <c r="E3" s="47"/>
      <c r="F3" s="47"/>
      <c r="G3" s="56"/>
      <c r="H3" s="57"/>
      <c r="L3" s="102"/>
      <c r="M3" s="102"/>
      <c r="AA3" s="117"/>
      <c r="AG3" s="118"/>
    </row>
    <row r="4" spans="1:33" s="53" customFormat="1" ht="15.75">
      <c r="A4" s="34" t="s">
        <v>237</v>
      </c>
      <c r="B4" s="34"/>
      <c r="C4" s="52"/>
      <c r="D4" s="47"/>
      <c r="E4" s="47"/>
      <c r="F4" s="47"/>
      <c r="G4" s="47"/>
      <c r="H4" s="253"/>
      <c r="I4" s="253"/>
      <c r="J4" s="58"/>
      <c r="K4" s="59"/>
      <c r="L4" s="102"/>
      <c r="M4" s="102"/>
      <c r="AA4" s="117"/>
      <c r="AG4" s="118"/>
    </row>
    <row r="5" spans="1:3" ht="12.75">
      <c r="A5" s="34"/>
      <c r="B5" s="34"/>
      <c r="C5" s="26"/>
    </row>
    <row r="6" spans="1:11" ht="15.75">
      <c r="A6" s="38" t="s">
        <v>199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7" ht="12.75">
      <c r="A7" s="39"/>
      <c r="B7" s="34"/>
      <c r="C7" s="34"/>
      <c r="D7" s="34"/>
      <c r="E7" s="34"/>
      <c r="F7" s="34"/>
      <c r="G7" s="35"/>
    </row>
    <row r="8" spans="1:13" ht="12.75">
      <c r="A8" s="12"/>
      <c r="B8" s="3" t="s">
        <v>200</v>
      </c>
      <c r="C8" s="3"/>
      <c r="D8" s="3" t="s">
        <v>201</v>
      </c>
      <c r="E8" s="4"/>
      <c r="F8" s="4"/>
      <c r="G8" s="4"/>
      <c r="H8" s="3" t="s">
        <v>202</v>
      </c>
      <c r="I8" s="4"/>
      <c r="J8" s="4"/>
      <c r="K8" s="4"/>
      <c r="L8" s="39"/>
      <c r="M8" s="14"/>
    </row>
    <row r="9" spans="1:13" s="97" customFormat="1" ht="38.25">
      <c r="A9" s="12" t="s">
        <v>34</v>
      </c>
      <c r="B9" s="6" t="s">
        <v>194</v>
      </c>
      <c r="C9" s="6" t="s">
        <v>203</v>
      </c>
      <c r="D9" s="7" t="s">
        <v>28</v>
      </c>
      <c r="E9" s="7" t="s">
        <v>1</v>
      </c>
      <c r="F9" s="7" t="s">
        <v>40</v>
      </c>
      <c r="G9" s="7" t="s">
        <v>41</v>
      </c>
      <c r="H9" s="7" t="s">
        <v>204</v>
      </c>
      <c r="I9" s="7" t="s">
        <v>28</v>
      </c>
      <c r="J9" s="7" t="s">
        <v>1</v>
      </c>
      <c r="K9" s="7" t="s">
        <v>40</v>
      </c>
      <c r="L9" s="39"/>
      <c r="M9" s="39"/>
    </row>
    <row r="10" spans="1:13" s="112" customFormat="1" ht="12.75">
      <c r="A10" s="125">
        <v>1</v>
      </c>
      <c r="B10" s="172"/>
      <c r="C10" s="122"/>
      <c r="D10" s="114"/>
      <c r="E10" s="114"/>
      <c r="F10" s="116"/>
      <c r="G10" s="115"/>
      <c r="H10" s="164"/>
      <c r="I10" s="114" t="s">
        <v>49</v>
      </c>
      <c r="J10" s="114" t="s">
        <v>49</v>
      </c>
      <c r="K10" s="116" t="s">
        <v>49</v>
      </c>
      <c r="L10" s="141"/>
      <c r="M10" s="141"/>
    </row>
    <row r="11" spans="1:13" s="112" customFormat="1" ht="12.75">
      <c r="A11" s="115">
        <v>2</v>
      </c>
      <c r="B11" s="131"/>
      <c r="C11" s="113"/>
      <c r="D11" s="114"/>
      <c r="E11" s="114"/>
      <c r="F11" s="116"/>
      <c r="G11" s="164"/>
      <c r="H11" s="164"/>
      <c r="I11" s="114" t="s">
        <v>49</v>
      </c>
      <c r="J11" s="114" t="s">
        <v>49</v>
      </c>
      <c r="K11" s="116" t="s">
        <v>49</v>
      </c>
      <c r="L11" s="141"/>
      <c r="M11" s="141"/>
    </row>
    <row r="12" spans="1:13" s="112" customFormat="1" ht="15.75">
      <c r="A12" s="125">
        <v>3</v>
      </c>
      <c r="B12" s="181" t="s">
        <v>543</v>
      </c>
      <c r="C12" s="113"/>
      <c r="D12" s="114"/>
      <c r="E12" s="114"/>
      <c r="F12" s="116"/>
      <c r="G12" s="164"/>
      <c r="H12" s="164"/>
      <c r="I12" s="114"/>
      <c r="J12" s="114" t="s">
        <v>49</v>
      </c>
      <c r="K12" s="116" t="s">
        <v>49</v>
      </c>
      <c r="L12" s="141"/>
      <c r="M12" s="141"/>
    </row>
    <row r="13" spans="1:13" s="112" customFormat="1" ht="12.75">
      <c r="A13" s="164">
        <v>4</v>
      </c>
      <c r="B13" s="165"/>
      <c r="C13" s="122"/>
      <c r="D13" s="114"/>
      <c r="E13" s="114"/>
      <c r="F13" s="116"/>
      <c r="G13" s="164"/>
      <c r="H13" s="164"/>
      <c r="I13" s="114" t="s">
        <v>49</v>
      </c>
      <c r="J13" s="114" t="s">
        <v>49</v>
      </c>
      <c r="K13" s="116" t="s">
        <v>49</v>
      </c>
      <c r="L13" s="141"/>
      <c r="M13" s="141"/>
    </row>
    <row r="14" spans="1:13" s="112" customFormat="1" ht="15.75">
      <c r="A14" s="164">
        <v>7</v>
      </c>
      <c r="B14" s="225"/>
      <c r="C14" s="122"/>
      <c r="D14" s="114"/>
      <c r="E14" s="114"/>
      <c r="F14" s="116"/>
      <c r="G14" s="164"/>
      <c r="H14" s="164"/>
      <c r="I14" s="114"/>
      <c r="J14" s="114"/>
      <c r="K14" s="116"/>
      <c r="L14" s="197"/>
      <c r="M14" s="197"/>
    </row>
    <row r="15" spans="1:13" s="112" customFormat="1" ht="12.75">
      <c r="A15" s="164">
        <v>8</v>
      </c>
      <c r="B15" s="165"/>
      <c r="C15" s="122"/>
      <c r="D15" s="114"/>
      <c r="E15" s="114"/>
      <c r="F15" s="116"/>
      <c r="G15" s="164"/>
      <c r="H15" s="164"/>
      <c r="I15" s="114"/>
      <c r="J15" s="114"/>
      <c r="K15" s="116"/>
      <c r="L15" s="197"/>
      <c r="M15" s="197"/>
    </row>
    <row r="16" spans="1:13" s="112" customFormat="1" ht="12.75">
      <c r="A16" s="164">
        <v>9</v>
      </c>
      <c r="B16" s="165"/>
      <c r="C16" s="122"/>
      <c r="D16" s="114"/>
      <c r="E16" s="114"/>
      <c r="F16" s="116"/>
      <c r="G16" s="164"/>
      <c r="H16" s="164"/>
      <c r="I16" s="114"/>
      <c r="J16" s="114"/>
      <c r="K16" s="116"/>
      <c r="L16" s="197"/>
      <c r="M16" s="197"/>
    </row>
    <row r="17" spans="1:13" s="112" customFormat="1" ht="12.75">
      <c r="A17" s="164"/>
      <c r="B17" s="165"/>
      <c r="C17" s="122"/>
      <c r="D17" s="114"/>
      <c r="E17" s="114"/>
      <c r="F17" s="116"/>
      <c r="G17" s="164"/>
      <c r="H17" s="164"/>
      <c r="I17" s="114"/>
      <c r="J17" s="114"/>
      <c r="K17" s="116"/>
      <c r="L17" s="197"/>
      <c r="M17" s="197"/>
    </row>
    <row r="18" spans="1:13" s="112" customFormat="1" ht="12.75">
      <c r="A18" s="164"/>
      <c r="B18" s="165"/>
      <c r="C18" s="122"/>
      <c r="D18" s="114"/>
      <c r="E18" s="114"/>
      <c r="F18" s="116"/>
      <c r="G18" s="164"/>
      <c r="H18" s="164"/>
      <c r="I18" s="114"/>
      <c r="J18" s="114"/>
      <c r="K18" s="116"/>
      <c r="L18" s="197"/>
      <c r="M18" s="197"/>
    </row>
    <row r="19" spans="1:13" s="112" customFormat="1" ht="12.75">
      <c r="A19" s="164"/>
      <c r="B19" s="165"/>
      <c r="C19" s="122"/>
      <c r="D19" s="114"/>
      <c r="E19" s="114"/>
      <c r="F19" s="116"/>
      <c r="G19" s="164"/>
      <c r="H19" s="164"/>
      <c r="I19" s="114"/>
      <c r="J19" s="114"/>
      <c r="K19" s="116"/>
      <c r="L19" s="197"/>
      <c r="M19" s="197"/>
    </row>
    <row r="20" spans="1:13" s="112" customFormat="1" ht="12.75">
      <c r="A20" s="164"/>
      <c r="B20" s="165"/>
      <c r="C20" s="122"/>
      <c r="D20" s="114"/>
      <c r="E20" s="114"/>
      <c r="F20" s="116"/>
      <c r="G20" s="164"/>
      <c r="H20" s="164"/>
      <c r="I20" s="114"/>
      <c r="J20" s="114"/>
      <c r="K20" s="116"/>
      <c r="L20" s="197"/>
      <c r="M20" s="197"/>
    </row>
    <row r="21" spans="1:13" s="112" customFormat="1" ht="12.75">
      <c r="A21" s="164"/>
      <c r="B21" s="165"/>
      <c r="C21" s="122"/>
      <c r="D21" s="114"/>
      <c r="E21" s="114"/>
      <c r="F21" s="116"/>
      <c r="G21" s="164"/>
      <c r="H21" s="164"/>
      <c r="I21" s="114"/>
      <c r="J21" s="114"/>
      <c r="K21" s="116"/>
      <c r="L21" s="197"/>
      <c r="M21" s="197"/>
    </row>
    <row r="22" spans="1:13" s="112" customFormat="1" ht="12.75">
      <c r="A22" s="164"/>
      <c r="B22" s="165"/>
      <c r="C22" s="122"/>
      <c r="D22" s="114"/>
      <c r="E22" s="114"/>
      <c r="F22" s="116"/>
      <c r="G22" s="164"/>
      <c r="H22" s="164"/>
      <c r="I22" s="114"/>
      <c r="J22" s="114"/>
      <c r="K22" s="116"/>
      <c r="L22" s="197"/>
      <c r="M22" s="197"/>
    </row>
    <row r="23" spans="1:13" s="112" customFormat="1" ht="12.75">
      <c r="A23" s="164"/>
      <c r="B23" s="165"/>
      <c r="C23" s="122"/>
      <c r="D23" s="114"/>
      <c r="E23" s="114"/>
      <c r="F23" s="116"/>
      <c r="G23" s="164"/>
      <c r="H23" s="164"/>
      <c r="I23" s="114"/>
      <c r="J23" s="114"/>
      <c r="K23" s="116"/>
      <c r="L23" s="197"/>
      <c r="M23" s="197"/>
    </row>
    <row r="24" spans="1:13" s="112" customFormat="1" ht="12.75">
      <c r="A24" s="164"/>
      <c r="B24" s="165"/>
      <c r="C24" s="122"/>
      <c r="D24" s="114"/>
      <c r="E24" s="114"/>
      <c r="F24" s="116"/>
      <c r="G24" s="164"/>
      <c r="H24" s="164"/>
      <c r="I24" s="114"/>
      <c r="J24" s="114"/>
      <c r="K24" s="116"/>
      <c r="L24" s="197"/>
      <c r="M24" s="197"/>
    </row>
    <row r="25" spans="1:13" s="112" customFormat="1" ht="12.75">
      <c r="A25" s="164"/>
      <c r="B25" s="165"/>
      <c r="C25" s="122"/>
      <c r="D25" s="114"/>
      <c r="E25" s="114"/>
      <c r="F25" s="116"/>
      <c r="G25" s="164"/>
      <c r="H25" s="164"/>
      <c r="I25" s="114"/>
      <c r="J25" s="114"/>
      <c r="K25" s="116"/>
      <c r="L25" s="197"/>
      <c r="M25" s="197"/>
    </row>
    <row r="26" spans="1:13" s="112" customFormat="1" ht="12.75">
      <c r="A26" s="164"/>
      <c r="B26" s="165"/>
      <c r="C26" s="122"/>
      <c r="D26" s="114"/>
      <c r="E26" s="114"/>
      <c r="F26" s="116"/>
      <c r="G26" s="164"/>
      <c r="H26" s="164"/>
      <c r="I26" s="114"/>
      <c r="J26" s="114"/>
      <c r="K26" s="116"/>
      <c r="L26" s="197"/>
      <c r="M26" s="197"/>
    </row>
    <row r="27" spans="1:13" s="112" customFormat="1" ht="12.75">
      <c r="A27" s="164"/>
      <c r="B27" s="165"/>
      <c r="C27" s="122"/>
      <c r="D27" s="114"/>
      <c r="E27" s="114"/>
      <c r="F27" s="116"/>
      <c r="G27" s="164"/>
      <c r="H27" s="164"/>
      <c r="I27" s="114"/>
      <c r="J27" s="114"/>
      <c r="K27" s="116"/>
      <c r="L27" s="197"/>
      <c r="M27" s="197"/>
    </row>
    <row r="28" spans="1:13" s="112" customFormat="1" ht="12.75">
      <c r="A28" s="164"/>
      <c r="B28" s="165"/>
      <c r="C28" s="122"/>
      <c r="D28" s="114"/>
      <c r="E28" s="114"/>
      <c r="F28" s="116"/>
      <c r="G28" s="164"/>
      <c r="H28" s="164"/>
      <c r="I28" s="114"/>
      <c r="J28" s="114"/>
      <c r="K28" s="116"/>
      <c r="L28" s="196"/>
      <c r="M28" s="196"/>
    </row>
    <row r="29" spans="1:13" s="112" customFormat="1" ht="12.75">
      <c r="A29" s="164"/>
      <c r="B29" s="165"/>
      <c r="C29" s="122"/>
      <c r="D29" s="114"/>
      <c r="E29" s="114"/>
      <c r="F29" s="116"/>
      <c r="G29" s="164"/>
      <c r="H29" s="164"/>
      <c r="I29" s="114"/>
      <c r="J29" s="114"/>
      <c r="K29" s="116"/>
      <c r="L29" s="196"/>
      <c r="M29" s="196"/>
    </row>
    <row r="30" spans="1:13" s="112" customFormat="1" ht="12.75">
      <c r="A30" s="164"/>
      <c r="B30" s="130"/>
      <c r="C30" s="122"/>
      <c r="D30" s="114"/>
      <c r="E30" s="114"/>
      <c r="F30" s="116"/>
      <c r="G30" s="115"/>
      <c r="H30" s="115"/>
      <c r="I30" s="114"/>
      <c r="J30" s="114"/>
      <c r="K30" s="116"/>
      <c r="L30" s="141"/>
      <c r="M30" s="141"/>
    </row>
    <row r="31" spans="1:13" s="112" customFormat="1" ht="12.75">
      <c r="A31" s="164"/>
      <c r="B31" s="142"/>
      <c r="C31" s="142"/>
      <c r="D31" s="143" t="s">
        <v>219</v>
      </c>
      <c r="E31" s="143" t="s">
        <v>230</v>
      </c>
      <c r="F31" s="144" t="s">
        <v>220</v>
      </c>
      <c r="G31" s="145"/>
      <c r="H31" s="145"/>
      <c r="I31" s="143" t="s">
        <v>219</v>
      </c>
      <c r="J31" s="143" t="s">
        <v>230</v>
      </c>
      <c r="K31" s="155" t="s">
        <v>220</v>
      </c>
      <c r="L31" s="154"/>
      <c r="M31" s="154"/>
    </row>
    <row r="32" spans="1:11" ht="15.75">
      <c r="A32" s="140"/>
      <c r="B32" s="29" t="s">
        <v>51</v>
      </c>
      <c r="C32" s="30"/>
      <c r="D32" s="31">
        <f>SUM(D10:D31)</f>
        <v>0</v>
      </c>
      <c r="E32" s="31">
        <f>SUM(E10:E31)</f>
        <v>0</v>
      </c>
      <c r="F32" s="32">
        <f>SUM(F10:F31)</f>
        <v>0</v>
      </c>
      <c r="G32" s="22"/>
      <c r="H32" s="22"/>
      <c r="I32" s="31">
        <f>SUM(I10:I31)</f>
        <v>0</v>
      </c>
      <c r="J32" s="31">
        <f>SUM(J10:J31)</f>
        <v>0</v>
      </c>
      <c r="K32" s="32">
        <f>SUM(K10:K31)</f>
        <v>0</v>
      </c>
    </row>
    <row r="33" spans="1:11" ht="15.75">
      <c r="A33" s="139"/>
      <c r="B33" s="26"/>
      <c r="C33" s="26"/>
      <c r="D33" s="27"/>
      <c r="E33" s="27"/>
      <c r="F33" s="28"/>
      <c r="I33" s="27"/>
      <c r="J33" s="27"/>
      <c r="K33" s="28"/>
    </row>
    <row r="34" spans="2:11" ht="12.75">
      <c r="B34" s="26"/>
      <c r="C34" s="26"/>
      <c r="D34" s="27"/>
      <c r="E34" s="27"/>
      <c r="F34" s="28"/>
      <c r="G34" s="14"/>
      <c r="I34" s="27"/>
      <c r="J34" s="27"/>
      <c r="K34" s="28"/>
    </row>
    <row r="35" spans="2:11" ht="12.75">
      <c r="B35" s="26"/>
      <c r="C35" s="26"/>
      <c r="D35" s="27"/>
      <c r="E35" s="27"/>
      <c r="F35" s="28"/>
      <c r="I35" s="27"/>
      <c r="J35" s="27"/>
      <c r="K35" s="28"/>
    </row>
    <row r="36" spans="2:11" ht="12.75">
      <c r="B36" s="26"/>
      <c r="C36" s="26"/>
      <c r="D36" s="27"/>
      <c r="E36" s="27"/>
      <c r="F36" s="28"/>
      <c r="I36" s="27"/>
      <c r="J36" s="27"/>
      <c r="K36" s="28"/>
    </row>
    <row r="37" spans="2:11" ht="12.75">
      <c r="B37" s="26"/>
      <c r="C37" s="26"/>
      <c r="D37" s="27"/>
      <c r="E37" s="27"/>
      <c r="F37" s="28"/>
      <c r="I37" s="27"/>
      <c r="J37" s="27"/>
      <c r="K37" s="28"/>
    </row>
    <row r="38" spans="2:11" ht="12.75">
      <c r="B38" s="26"/>
      <c r="C38" s="26"/>
      <c r="D38" s="27"/>
      <c r="E38" s="27"/>
      <c r="F38" s="28"/>
      <c r="I38" s="27"/>
      <c r="J38" s="27"/>
      <c r="K38" s="28"/>
    </row>
    <row r="39" spans="2:11" ht="12.75">
      <c r="B39" s="26"/>
      <c r="C39" s="26"/>
      <c r="D39" s="27"/>
      <c r="E39" s="27"/>
      <c r="F39" s="28"/>
      <c r="I39" s="27"/>
      <c r="J39" s="27"/>
      <c r="K39" s="28"/>
    </row>
    <row r="40" spans="2:11" ht="12.75">
      <c r="B40" s="26"/>
      <c r="C40" s="26"/>
      <c r="D40" s="27"/>
      <c r="E40" s="27"/>
      <c r="F40" s="28"/>
      <c r="I40" s="27"/>
      <c r="J40" s="27"/>
      <c r="K40" s="28"/>
    </row>
    <row r="41" spans="2:11" ht="12.75">
      <c r="B41" s="26"/>
      <c r="C41" s="26"/>
      <c r="D41" s="27"/>
      <c r="E41" s="27"/>
      <c r="F41" s="28"/>
      <c r="I41" s="27"/>
      <c r="J41" s="27"/>
      <c r="K41" s="28"/>
    </row>
    <row r="42" spans="2:11" ht="12.75">
      <c r="B42" s="26"/>
      <c r="C42" s="26"/>
      <c r="D42" s="27"/>
      <c r="E42" s="27"/>
      <c r="F42" s="28"/>
      <c r="I42" s="27"/>
      <c r="J42" s="27"/>
      <c r="K42" s="28"/>
    </row>
    <row r="43" spans="2:11" ht="12.75">
      <c r="B43" s="26"/>
      <c r="C43" s="26"/>
      <c r="D43" s="27"/>
      <c r="E43" s="27"/>
      <c r="F43" s="28"/>
      <c r="I43" s="27"/>
      <c r="J43" s="27"/>
      <c r="K43" s="28"/>
    </row>
  </sheetData>
  <sheetProtection/>
  <mergeCells count="1">
    <mergeCell ref="H4:I4"/>
  </mergeCells>
  <printOptions horizontalCentered="1"/>
  <pageMargins left="0.3937007874015748" right="0.3937007874015748" top="0.3937007874015748" bottom="0.3937007874015748" header="0.1968503937007874" footer="0"/>
  <pageSetup fitToHeight="21" horizontalDpi="600" verticalDpi="600" orientation="landscape" paperSize="9" scale="82" r:id="rId1"/>
  <headerFooter alignWithMargins="0">
    <oddHeader>&amp;C&amp;"Times New Roman CE,Kursywa"&amp;8Rejestr przedsiębiorstw eksploatujących instalacje i urządzenia, w których są lub były wykorzystywane substancje stwarzające szczególne zagrożenie dla środowiska (PCB) w województwie podkarpackim</oddHeader>
    <oddFooter>&amp;L&amp;"Times New Roman CE,Normalny"&amp;8Druk: &amp;D  &amp;T&amp;R&amp;"Times New Roman CE,Normalny"Strona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Wydział Środowiska i Rolnictwa</Manager>
  <Company>Podkarpacki Urząd Wojewódzki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rodzaju, ilości oraz miejsc występowania substancji stwarzających szczególne zagrożenie dla środowiska w województwie podkarpackim</dc:title>
  <dc:subject/>
  <dc:creator>Piotr Łyczko</dc:creator>
  <cp:keywords/>
  <dc:description/>
  <cp:lastModifiedBy>m.rybak</cp:lastModifiedBy>
  <cp:lastPrinted>2009-10-12T12:53:10Z</cp:lastPrinted>
  <dcterms:created xsi:type="dcterms:W3CDTF">2004-09-30T10:42:03Z</dcterms:created>
  <dcterms:modified xsi:type="dcterms:W3CDTF">2012-01-25T07:49:49Z</dcterms:modified>
  <cp:category/>
  <cp:version/>
  <cp:contentType/>
  <cp:contentStatus/>
</cp:coreProperties>
</file>