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00" windowHeight="4710" activeTab="0"/>
  </bookViews>
  <sheets>
    <sheet name="zał 4" sheetId="1" r:id="rId1"/>
  </sheets>
  <definedNames>
    <definedName name="_xlnm.Print_Area" localSheetId="0">'zał 4'!$A$1:$E$33</definedName>
  </definedNames>
  <calcPr fullCalcOnLoad="1"/>
</workbook>
</file>

<file path=xl/sharedStrings.xml><?xml version="1.0" encoding="utf-8"?>
<sst xmlns="http://schemas.openxmlformats.org/spreadsheetml/2006/main" count="47" uniqueCount="47">
  <si>
    <t>Lp.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</si>
  <si>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</si>
  <si>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</si>
  <si>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</si>
  <si>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</si>
  <si>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</si>
  <si>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</si>
  <si>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</si>
  <si>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</si>
  <si>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</si>
  <si>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</si>
  <si>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</si>
  <si>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Rozdział</t>
  </si>
  <si>
    <t>Muzeum Okręgowe w Rzeszowie</t>
  </si>
  <si>
    <t>Muzeum Podkarpackie w Krośnie</t>
  </si>
  <si>
    <t xml:space="preserve">Muzeum Kultury Ludowej w Kolbuszowej </t>
  </si>
  <si>
    <t>Muzeum Budownictwa Ludowego w Sanoku</t>
  </si>
  <si>
    <t xml:space="preserve">7. </t>
  </si>
  <si>
    <t>Wojewódzki Dom Kultury w Rzeszowie</t>
  </si>
  <si>
    <t>Centrum Kulturalne w Przemyślu</t>
  </si>
  <si>
    <t>Arboretum i Zakład Fizjografii w Bolestraszycach</t>
  </si>
  <si>
    <t>Galeria Sztuki Współczesnej w Przemyślu</t>
  </si>
  <si>
    <t>Teatr im. W. Siemaszkowej w Rzeszowie</t>
  </si>
  <si>
    <t xml:space="preserve">13. </t>
  </si>
  <si>
    <t>Filharmonia im. A. Malawskiego w Rzeszowie</t>
  </si>
  <si>
    <t>Muzeum Zamek w Łańcucie</t>
  </si>
  <si>
    <t>Muzeum Narodowe Ziemi Przemyskiej  w  Przemyślu</t>
  </si>
  <si>
    <t>razem : Muzea</t>
  </si>
  <si>
    <t>razem : Domy kultury</t>
  </si>
  <si>
    <t>Wojewódzka i Miejska Biblioteka Publiczna 
w Rzeszowie</t>
  </si>
  <si>
    <t>Dział</t>
  </si>
  <si>
    <t>Wojewódzki Ośrodek Medycyny Pracy w Rzeszowie</t>
  </si>
  <si>
    <t>Razem dotacje podmiotowe</t>
  </si>
  <si>
    <t>Razem : Instytucje kultury</t>
  </si>
  <si>
    <t>Nazwa jednostki</t>
  </si>
  <si>
    <t>Kwota w złotych</t>
  </si>
  <si>
    <t>SZCZEGÓŁOWY PODZIAŁ DOTACJI PODMIOTOWYCH</t>
  </si>
  <si>
    <t>Razem: SPZOZ</t>
  </si>
  <si>
    <t>Razem: Szkoły wyższe</t>
  </si>
  <si>
    <t xml:space="preserve">Uniwersytet Rzeszowski w Rzeszowie </t>
  </si>
  <si>
    <t>Politechnika Rzeszowska w Rzeszowie</t>
  </si>
  <si>
    <t>Państwowa Wyższa Szkoła Zawodowa w Przemyślu</t>
  </si>
  <si>
    <t>Państwowa Wyższa Szkoła Zawodowa w Tarnobrzegu</t>
  </si>
  <si>
    <t>Państwowa Wyższa Szkoła Zawodowa w Krośnie</t>
  </si>
  <si>
    <t>Państwowa Wyższa Szkoła Zawodowa w Sanoku</t>
  </si>
  <si>
    <t>Państwowa Wyższa Szkoła Zawodowa w Jarosławiu</t>
  </si>
  <si>
    <t>Załącznik Nr 4
do Uchwały Nr XLIX/602/05
Sejmiku Województwa Podkarpackiego
w Rzeszowie
z dnia 30 grudnia 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</si>
</sst>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3" fontId="9" fillId="3" borderId="9" xfId="0" applyNumberFormat="1" applyFont="1" applyFill="1" applyBorder="1" applyAlignment="1">
      <alignment/>
    </xf>
    <xf numFmtId="3" fontId="9" fillId="3" borderId="9" xfId="0" applyNumberFormat="1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3" fontId="7" fillId="4" borderId="14" xfId="0" applyNumberFormat="1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3" fontId="7" fillId="4" borderId="6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3.75390625" style="1" customWidth="1"/>
    <col min="2" max="2" width="44.875" style="1" customWidth="1"/>
    <col min="3" max="3" width="6.625" style="1" customWidth="1"/>
    <col min="4" max="4" width="12.75390625" style="1" customWidth="1"/>
    <col min="5" max="5" width="16.625" style="1" customWidth="1"/>
    <col min="6" max="16384" width="9.125" style="1" customWidth="1"/>
  </cols>
  <sheetData>
    <row r="1" spans="1:5" ht="57" customHeight="1">
      <c r="A1" s="6"/>
      <c r="B1" s="6"/>
      <c r="C1" s="6"/>
      <c r="D1" s="40" t="s">
        <v>46</v>
      </c>
      <c r="E1" s="41"/>
    </row>
    <row r="2" spans="1:5" ht="12.75">
      <c r="A2" s="6"/>
      <c r="B2" s="6"/>
      <c r="C2" s="6"/>
      <c r="D2" s="6"/>
      <c r="E2" s="6"/>
    </row>
    <row r="3" spans="1:5" ht="15">
      <c r="A3" s="52" t="s">
        <v>36</v>
      </c>
      <c r="B3" s="52"/>
      <c r="C3" s="52"/>
      <c r="D3" s="52"/>
      <c r="E3" s="52"/>
    </row>
    <row r="4" spans="1:5" ht="13.5" thickBot="1">
      <c r="A4" s="6"/>
      <c r="B4" s="6"/>
      <c r="C4" s="6"/>
      <c r="D4" s="6"/>
      <c r="E4" s="6"/>
    </row>
    <row r="5" spans="1:27" s="3" customFormat="1" ht="21" customHeight="1">
      <c r="A5" s="42" t="s">
        <v>0</v>
      </c>
      <c r="B5" s="38" t="s">
        <v>34</v>
      </c>
      <c r="C5" s="44" t="s">
        <v>30</v>
      </c>
      <c r="D5" s="38" t="s">
        <v>12</v>
      </c>
      <c r="E5" s="48" t="s">
        <v>35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5" customFormat="1" ht="21" customHeight="1">
      <c r="A6" s="43"/>
      <c r="B6" s="39"/>
      <c r="C6" s="45"/>
      <c r="D6" s="39"/>
      <c r="E6" s="4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5" ht="27" customHeight="1">
      <c r="A7" s="7" t="s">
        <v>1</v>
      </c>
      <c r="B7" s="8" t="s">
        <v>25</v>
      </c>
      <c r="C7" s="50">
        <v>921</v>
      </c>
      <c r="D7" s="10">
        <v>92118</v>
      </c>
      <c r="E7" s="11">
        <v>3971000</v>
      </c>
    </row>
    <row r="8" spans="1:5" ht="27" customHeight="1">
      <c r="A8" s="7" t="s">
        <v>2</v>
      </c>
      <c r="B8" s="8" t="s">
        <v>13</v>
      </c>
      <c r="C8" s="50"/>
      <c r="D8" s="10">
        <v>92118</v>
      </c>
      <c r="E8" s="11">
        <v>1500000</v>
      </c>
    </row>
    <row r="9" spans="1:5" ht="27" customHeight="1">
      <c r="A9" s="7" t="s">
        <v>3</v>
      </c>
      <c r="B9" s="8" t="s">
        <v>14</v>
      </c>
      <c r="C9" s="50"/>
      <c r="D9" s="10">
        <v>92118</v>
      </c>
      <c r="E9" s="11">
        <f>1080540+35000+5000</f>
        <v>1120540</v>
      </c>
    </row>
    <row r="10" spans="1:5" ht="27" customHeight="1">
      <c r="A10" s="7" t="s">
        <v>4</v>
      </c>
      <c r="B10" s="8" t="s">
        <v>15</v>
      </c>
      <c r="C10" s="50"/>
      <c r="D10" s="10">
        <v>92118</v>
      </c>
      <c r="E10" s="11">
        <v>980000</v>
      </c>
    </row>
    <row r="11" spans="1:5" ht="27" customHeight="1">
      <c r="A11" s="7" t="s">
        <v>5</v>
      </c>
      <c r="B11" s="8" t="s">
        <v>26</v>
      </c>
      <c r="C11" s="50"/>
      <c r="D11" s="10">
        <v>92118</v>
      </c>
      <c r="E11" s="11">
        <v>1503000</v>
      </c>
    </row>
    <row r="12" spans="1:5" ht="27" customHeight="1">
      <c r="A12" s="7" t="s">
        <v>6</v>
      </c>
      <c r="B12" s="8" t="s">
        <v>16</v>
      </c>
      <c r="C12" s="50"/>
      <c r="D12" s="10">
        <v>92118</v>
      </c>
      <c r="E12" s="11">
        <v>1734207</v>
      </c>
    </row>
    <row r="13" spans="1:5" ht="27" customHeight="1">
      <c r="A13" s="7"/>
      <c r="B13" s="9" t="s">
        <v>27</v>
      </c>
      <c r="C13" s="50"/>
      <c r="D13" s="9">
        <v>92118</v>
      </c>
      <c r="E13" s="12">
        <f>SUM(E7:E12)</f>
        <v>10808747</v>
      </c>
    </row>
    <row r="14" spans="1:5" ht="27" customHeight="1">
      <c r="A14" s="7" t="s">
        <v>17</v>
      </c>
      <c r="B14" s="8" t="s">
        <v>18</v>
      </c>
      <c r="C14" s="50"/>
      <c r="D14" s="10">
        <v>92109</v>
      </c>
      <c r="E14" s="11">
        <v>1904500</v>
      </c>
    </row>
    <row r="15" spans="1:5" ht="27" customHeight="1">
      <c r="A15" s="7" t="s">
        <v>7</v>
      </c>
      <c r="B15" s="8" t="s">
        <v>19</v>
      </c>
      <c r="C15" s="50"/>
      <c r="D15" s="10">
        <v>92109</v>
      </c>
      <c r="E15" s="11">
        <v>1226500</v>
      </c>
    </row>
    <row r="16" spans="1:5" ht="27" customHeight="1">
      <c r="A16" s="7"/>
      <c r="B16" s="9" t="s">
        <v>28</v>
      </c>
      <c r="C16" s="50"/>
      <c r="D16" s="9">
        <v>92109</v>
      </c>
      <c r="E16" s="12">
        <f>SUM(E14:E15)</f>
        <v>3131000</v>
      </c>
    </row>
    <row r="17" spans="1:5" ht="27" customHeight="1">
      <c r="A17" s="7" t="s">
        <v>8</v>
      </c>
      <c r="B17" s="8" t="s">
        <v>20</v>
      </c>
      <c r="C17" s="50"/>
      <c r="D17" s="10">
        <v>92114</v>
      </c>
      <c r="E17" s="11">
        <f>819773+54000</f>
        <v>873773</v>
      </c>
    </row>
    <row r="18" spans="1:5" ht="27" customHeight="1">
      <c r="A18" s="7" t="s">
        <v>9</v>
      </c>
      <c r="B18" s="8" t="s">
        <v>21</v>
      </c>
      <c r="C18" s="50"/>
      <c r="D18" s="10">
        <v>92110</v>
      </c>
      <c r="E18" s="11">
        <v>289240</v>
      </c>
    </row>
    <row r="19" spans="1:5" ht="29.25" customHeight="1">
      <c r="A19" s="7" t="s">
        <v>10</v>
      </c>
      <c r="B19" s="13" t="s">
        <v>29</v>
      </c>
      <c r="C19" s="50"/>
      <c r="D19" s="10">
        <v>92116</v>
      </c>
      <c r="E19" s="11">
        <v>4012012</v>
      </c>
    </row>
    <row r="20" spans="1:5" ht="27" customHeight="1">
      <c r="A20" s="7" t="s">
        <v>11</v>
      </c>
      <c r="B20" s="8" t="s">
        <v>22</v>
      </c>
      <c r="C20" s="50"/>
      <c r="D20" s="10">
        <v>92106</v>
      </c>
      <c r="E20" s="11">
        <f>2527000+65000</f>
        <v>2592000</v>
      </c>
    </row>
    <row r="21" spans="1:5" ht="27" customHeight="1" thickBot="1">
      <c r="A21" s="14" t="s">
        <v>23</v>
      </c>
      <c r="B21" s="15" t="s">
        <v>24</v>
      </c>
      <c r="C21" s="51"/>
      <c r="D21" s="16">
        <v>92108</v>
      </c>
      <c r="E21" s="17">
        <f>2785000+200000</f>
        <v>2985000</v>
      </c>
    </row>
    <row r="22" spans="1:14" s="5" customFormat="1" ht="27" customHeight="1" thickBot="1">
      <c r="A22" s="18"/>
      <c r="B22" s="19" t="s">
        <v>33</v>
      </c>
      <c r="C22" s="19"/>
      <c r="D22" s="19"/>
      <c r="E22" s="20">
        <f>SUM(E13,E16,E17,E18,E19,E20,E21)</f>
        <v>24691772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s="5" customFormat="1" ht="27" customHeight="1">
      <c r="A23" s="28">
        <v>14</v>
      </c>
      <c r="B23" s="30" t="s">
        <v>39</v>
      </c>
      <c r="C23" s="46">
        <v>803</v>
      </c>
      <c r="D23" s="46">
        <v>80395</v>
      </c>
      <c r="E23" s="32">
        <v>200000</v>
      </c>
      <c r="F23" s="4"/>
      <c r="G23" s="4"/>
      <c r="H23" s="4"/>
      <c r="I23" s="4"/>
      <c r="J23" s="4"/>
      <c r="K23" s="4"/>
      <c r="L23" s="4"/>
      <c r="M23" s="4"/>
      <c r="N23" s="4"/>
    </row>
    <row r="24" spans="1:14" s="5" customFormat="1" ht="27" customHeight="1">
      <c r="A24" s="29">
        <v>15</v>
      </c>
      <c r="B24" s="31" t="s">
        <v>40</v>
      </c>
      <c r="C24" s="47"/>
      <c r="D24" s="47"/>
      <c r="E24" s="33">
        <v>200000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s="5" customFormat="1" ht="27" customHeight="1">
      <c r="A25" s="29">
        <v>16</v>
      </c>
      <c r="B25" s="31" t="s">
        <v>41</v>
      </c>
      <c r="C25" s="47"/>
      <c r="D25" s="47"/>
      <c r="E25" s="33">
        <v>100000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 s="5" customFormat="1" ht="27" customHeight="1">
      <c r="A26" s="29">
        <v>17</v>
      </c>
      <c r="B26" s="31" t="s">
        <v>42</v>
      </c>
      <c r="C26" s="47"/>
      <c r="D26" s="47"/>
      <c r="E26" s="33">
        <v>100000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s="5" customFormat="1" ht="27" customHeight="1">
      <c r="A27" s="29">
        <v>18</v>
      </c>
      <c r="B27" s="31" t="s">
        <v>43</v>
      </c>
      <c r="C27" s="47"/>
      <c r="D27" s="47"/>
      <c r="E27" s="33">
        <v>100000</v>
      </c>
      <c r="F27" s="4"/>
      <c r="G27" s="4"/>
      <c r="H27" s="4"/>
      <c r="I27" s="4"/>
      <c r="J27" s="4"/>
      <c r="K27" s="4"/>
      <c r="L27" s="4"/>
      <c r="M27" s="4"/>
      <c r="N27" s="4"/>
    </row>
    <row r="28" spans="1:14" s="5" customFormat="1" ht="27" customHeight="1">
      <c r="A28" s="29">
        <v>19</v>
      </c>
      <c r="B28" s="31" t="s">
        <v>44</v>
      </c>
      <c r="C28" s="47"/>
      <c r="D28" s="47"/>
      <c r="E28" s="33">
        <v>100000</v>
      </c>
      <c r="F28" s="4"/>
      <c r="G28" s="4"/>
      <c r="H28" s="4"/>
      <c r="I28" s="4"/>
      <c r="J28" s="4"/>
      <c r="K28" s="4"/>
      <c r="L28" s="4"/>
      <c r="M28" s="4"/>
      <c r="N28" s="4"/>
    </row>
    <row r="29" spans="1:14" s="5" customFormat="1" ht="27" customHeight="1" thickBot="1">
      <c r="A29" s="34">
        <v>20</v>
      </c>
      <c r="B29" s="35" t="s">
        <v>45</v>
      </c>
      <c r="C29" s="47"/>
      <c r="D29" s="47"/>
      <c r="E29" s="36">
        <v>100000</v>
      </c>
      <c r="F29" s="4"/>
      <c r="G29" s="4"/>
      <c r="H29" s="4"/>
      <c r="I29" s="4"/>
      <c r="J29" s="4"/>
      <c r="K29" s="4"/>
      <c r="L29" s="4"/>
      <c r="M29" s="4"/>
      <c r="N29" s="4"/>
    </row>
    <row r="30" spans="1:14" s="5" customFormat="1" ht="27" customHeight="1" thickBot="1">
      <c r="A30" s="18"/>
      <c r="B30" s="19" t="s">
        <v>38</v>
      </c>
      <c r="C30" s="19"/>
      <c r="D30" s="19"/>
      <c r="E30" s="20">
        <f>SUM(E23:E29)</f>
        <v>900000</v>
      </c>
      <c r="F30" s="4"/>
      <c r="G30" s="4"/>
      <c r="H30" s="4"/>
      <c r="I30" s="4"/>
      <c r="J30" s="4"/>
      <c r="K30" s="4"/>
      <c r="L30" s="4"/>
      <c r="M30" s="4"/>
      <c r="N30" s="4"/>
    </row>
    <row r="31" spans="1:5" ht="33" customHeight="1" thickBot="1">
      <c r="A31" s="37">
        <v>21</v>
      </c>
      <c r="B31" s="21" t="s">
        <v>31</v>
      </c>
      <c r="C31" s="22">
        <v>851</v>
      </c>
      <c r="D31" s="22">
        <v>85148</v>
      </c>
      <c r="E31" s="23">
        <v>800000</v>
      </c>
    </row>
    <row r="32" spans="1:5" ht="24.75" customHeight="1" thickBot="1">
      <c r="A32" s="24"/>
      <c r="B32" s="19" t="s">
        <v>37</v>
      </c>
      <c r="C32" s="25"/>
      <c r="D32" s="25"/>
      <c r="E32" s="26">
        <f>SUM(E31)</f>
        <v>800000</v>
      </c>
    </row>
    <row r="33" spans="1:5" ht="25.5" customHeight="1" thickBot="1">
      <c r="A33" s="24"/>
      <c r="B33" s="19" t="s">
        <v>32</v>
      </c>
      <c r="C33" s="25"/>
      <c r="D33" s="25"/>
      <c r="E33" s="27">
        <f>SUM(E22,E32,E30)</f>
        <v>26391772</v>
      </c>
    </row>
  </sheetData>
  <mergeCells count="10">
    <mergeCell ref="B5:B6"/>
    <mergeCell ref="D1:E1"/>
    <mergeCell ref="A5:A6"/>
    <mergeCell ref="C5:C6"/>
    <mergeCell ref="A3:E3"/>
    <mergeCell ref="C23:C29"/>
    <mergeCell ref="D23:D29"/>
    <mergeCell ref="C7:C21"/>
    <mergeCell ref="E5:E6"/>
    <mergeCell ref="D5:D6"/>
  </mergeCells>
  <printOptions horizontalCentered="1"/>
  <pageMargins left="0.7874015748031497" right="0.7874015748031497" top="0.1968503937007874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Wojewódzki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szeliga_g</dc:creator>
  <cp:keywords/>
  <dc:description/>
  <cp:lastModifiedBy>ANNA MURDZIA</cp:lastModifiedBy>
  <cp:lastPrinted>2006-01-05T08:58:40Z</cp:lastPrinted>
  <dcterms:created xsi:type="dcterms:W3CDTF">2000-08-28T10:20:22Z</dcterms:created>
  <dcterms:modified xsi:type="dcterms:W3CDTF">2006-01-10T13:27:04Z</dcterms:modified>
  <cp:category/>
  <cp:version/>
  <cp:contentType/>
  <cp:contentStatus/>
</cp:coreProperties>
</file>